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Decision-Making (D-M)\"/>
    </mc:Choice>
  </mc:AlternateContent>
  <bookViews>
    <workbookView xWindow="0" yWindow="0" windowWidth="19200" windowHeight="10995" tabRatio="647" activeTab="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BL4" i="2"/>
  <c r="G5" i="3"/>
  <c r="BL5" i="2"/>
  <c r="G6" i="3"/>
  <c r="BL6" i="2"/>
  <c r="G7" i="3"/>
  <c r="BL7" i="2"/>
  <c r="G8" i="3"/>
  <c r="BL8" i="2"/>
  <c r="G9" i="3"/>
  <c r="BL9" i="2"/>
  <c r="G10" i="3"/>
  <c r="BL10" i="2"/>
  <c r="G11" i="3"/>
  <c r="BL11" i="2"/>
  <c r="G12" i="3"/>
  <c r="BL12" i="2"/>
  <c r="G13" i="3"/>
  <c r="BL13" i="2"/>
  <c r="G14" i="3"/>
  <c r="BL14" i="2"/>
  <c r="G15" i="3"/>
  <c r="BL15" i="2"/>
  <c r="G16" i="3"/>
  <c r="BL16" i="2"/>
  <c r="G17" i="3"/>
  <c r="BL17" i="2"/>
  <c r="G18" i="3"/>
  <c r="BL18" i="2"/>
  <c r="G19" i="3"/>
  <c r="BL19" i="2"/>
  <c r="G20" i="3"/>
  <c r="BL20" i="2"/>
  <c r="G21" i="3"/>
  <c r="BL21" i="2"/>
  <c r="G22" i="3"/>
  <c r="BL22" i="2"/>
  <c r="G23" i="3"/>
  <c r="BL23" i="2"/>
  <c r="G24" i="3"/>
  <c r="BL24" i="2"/>
  <c r="G25" i="3"/>
  <c r="BL25" i="2"/>
  <c r="G26" i="3"/>
  <c r="BL26" i="2"/>
  <c r="G27" i="3"/>
  <c r="BL27" i="2"/>
  <c r="G28" i="3"/>
  <c r="BL28" i="2"/>
  <c r="G29" i="3"/>
  <c r="BL29" i="2"/>
  <c r="G30" i="3"/>
  <c r="BL30" i="2"/>
  <c r="G31" i="3"/>
  <c r="BL31" i="2"/>
  <c r="G32" i="3"/>
  <c r="BL32" i="2"/>
  <c r="G33" i="3"/>
  <c r="BL33" i="2"/>
  <c r="G34" i="3"/>
  <c r="BL34" i="2"/>
  <c r="G35" i="3"/>
  <c r="BL35" i="2"/>
  <c r="G36" i="3"/>
  <c r="BL36" i="2"/>
  <c r="G37" i="3"/>
  <c r="BL37" i="2"/>
  <c r="I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AF4" i="3"/>
  <c r="AH4" i="3"/>
  <c r="AJ4" i="3"/>
  <c r="AL4" i="3"/>
  <c r="AP4" i="3"/>
  <c r="AT4" i="3"/>
  <c r="D4" i="2"/>
  <c r="E4" i="2"/>
  <c r="AF5" i="3"/>
  <c r="AH5" i="3"/>
  <c r="AJ5" i="3"/>
  <c r="AL5" i="3"/>
  <c r="AP5" i="3"/>
  <c r="AT5" i="3"/>
  <c r="D5" i="2"/>
  <c r="E5" i="2"/>
  <c r="AF6" i="3"/>
  <c r="AH6" i="3"/>
  <c r="AJ6" i="3"/>
  <c r="AL6" i="3"/>
  <c r="AP6" i="3"/>
  <c r="AT6" i="3"/>
  <c r="D6" i="2"/>
  <c r="E6" i="2"/>
  <c r="AF7" i="3"/>
  <c r="AH7" i="3"/>
  <c r="AJ7" i="3"/>
  <c r="AL7" i="3"/>
  <c r="AP7" i="3"/>
  <c r="AT7" i="3"/>
  <c r="D7" i="2"/>
  <c r="E7" i="2"/>
  <c r="AF8" i="3"/>
  <c r="AH8" i="3"/>
  <c r="AJ8" i="3"/>
  <c r="AL8" i="3"/>
  <c r="AP8" i="3"/>
  <c r="AT8" i="3"/>
  <c r="D8" i="2"/>
  <c r="E8" i="2"/>
  <c r="AF9" i="3"/>
  <c r="AH9" i="3"/>
  <c r="AJ9" i="3"/>
  <c r="AL9" i="3"/>
  <c r="AP9" i="3"/>
  <c r="AT9" i="3"/>
  <c r="D9" i="2"/>
  <c r="E9" i="2"/>
  <c r="AF10" i="3"/>
  <c r="AH10" i="3"/>
  <c r="AJ10" i="3"/>
  <c r="AL10" i="3"/>
  <c r="AP10" i="3"/>
  <c r="AT10" i="3"/>
  <c r="D10" i="2"/>
  <c r="E10" i="2"/>
  <c r="AF11" i="3"/>
  <c r="AH11" i="3"/>
  <c r="AJ11" i="3"/>
  <c r="AL11" i="3"/>
  <c r="AP11" i="3"/>
  <c r="AT11" i="3"/>
  <c r="D11" i="2"/>
  <c r="E11" i="2"/>
  <c r="AF12" i="3"/>
  <c r="AH12" i="3"/>
  <c r="AJ12" i="3"/>
  <c r="AL12" i="3"/>
  <c r="AP12" i="3"/>
  <c r="AT12" i="3"/>
  <c r="D12" i="2"/>
  <c r="E12" i="2"/>
  <c r="AF13" i="3"/>
  <c r="AH13" i="3"/>
  <c r="AJ13" i="3"/>
  <c r="AL13" i="3"/>
  <c r="AP13" i="3"/>
  <c r="AT13" i="3"/>
  <c r="D13" i="2"/>
  <c r="E13" i="2"/>
  <c r="AF14" i="3"/>
  <c r="AH14" i="3"/>
  <c r="AJ14" i="3"/>
  <c r="AL14" i="3"/>
  <c r="AP14" i="3"/>
  <c r="AT14" i="3"/>
  <c r="D14" i="2"/>
  <c r="E14" i="2"/>
  <c r="AF15" i="3"/>
  <c r="AH15" i="3"/>
  <c r="AJ15" i="3"/>
  <c r="AL15" i="3"/>
  <c r="AP15" i="3"/>
  <c r="AT15" i="3"/>
  <c r="D15" i="2"/>
  <c r="E15" i="2"/>
  <c r="AF16" i="3"/>
  <c r="AH16" i="3"/>
  <c r="AJ16" i="3"/>
  <c r="AL16" i="3"/>
  <c r="AP16" i="3"/>
  <c r="AT16" i="3"/>
  <c r="D16" i="2"/>
  <c r="E16" i="2"/>
  <c r="AF17" i="3"/>
  <c r="AH17" i="3"/>
  <c r="AJ17" i="3"/>
  <c r="AL17" i="3"/>
  <c r="AP17" i="3"/>
  <c r="AT17" i="3"/>
  <c r="D17" i="2"/>
  <c r="E17" i="2"/>
  <c r="AF18" i="3"/>
  <c r="AH18" i="3"/>
  <c r="AJ18" i="3"/>
  <c r="AL18" i="3"/>
  <c r="AP18" i="3"/>
  <c r="AT18" i="3"/>
  <c r="D18" i="2"/>
  <c r="E18" i="2"/>
  <c r="AF19" i="3"/>
  <c r="AH19" i="3"/>
  <c r="AJ19" i="3"/>
  <c r="AL19" i="3"/>
  <c r="AP19" i="3"/>
  <c r="AT19" i="3"/>
  <c r="D19" i="2"/>
  <c r="E19" i="2"/>
  <c r="AF20" i="3"/>
  <c r="AH20" i="3"/>
  <c r="AJ20" i="3"/>
  <c r="AL20" i="3"/>
  <c r="AP20" i="3"/>
  <c r="AT20" i="3"/>
  <c r="D20" i="2"/>
  <c r="E20" i="2"/>
  <c r="AF21" i="3"/>
  <c r="AH21" i="3"/>
  <c r="AJ21" i="3"/>
  <c r="AL21" i="3"/>
  <c r="AP21" i="3"/>
  <c r="AT21" i="3"/>
  <c r="D21" i="2"/>
  <c r="E21" i="2"/>
  <c r="AF22" i="3"/>
  <c r="AH22" i="3"/>
  <c r="AJ22" i="3"/>
  <c r="AL22" i="3"/>
  <c r="AP22" i="3"/>
  <c r="AT22" i="3"/>
  <c r="D22" i="2"/>
  <c r="E22" i="2"/>
  <c r="AF23" i="3"/>
  <c r="AH23" i="3"/>
  <c r="AJ23" i="3"/>
  <c r="AL23" i="3"/>
  <c r="AP23" i="3"/>
  <c r="AT23" i="3"/>
  <c r="D23" i="2"/>
  <c r="E23" i="2"/>
  <c r="AF24" i="3"/>
  <c r="AH24" i="3"/>
  <c r="AJ24" i="3"/>
  <c r="AL24" i="3"/>
  <c r="AP24" i="3"/>
  <c r="AT24" i="3"/>
  <c r="D24" i="2"/>
  <c r="E24" i="2"/>
  <c r="AF25" i="3"/>
  <c r="AH25" i="3"/>
  <c r="AJ25" i="3"/>
  <c r="AL25" i="3"/>
  <c r="AP25" i="3"/>
  <c r="AT25" i="3"/>
  <c r="D25" i="2"/>
  <c r="E25" i="2"/>
  <c r="AF26" i="3"/>
  <c r="AH26" i="3"/>
  <c r="AJ26" i="3"/>
  <c r="AL26" i="3"/>
  <c r="AP26" i="3"/>
  <c r="AT26" i="3"/>
  <c r="D26" i="2"/>
  <c r="E26" i="2"/>
  <c r="AF27" i="3"/>
  <c r="AH27" i="3"/>
  <c r="AJ27" i="3"/>
  <c r="AL27" i="3"/>
  <c r="AP27" i="3"/>
  <c r="AT27" i="3"/>
  <c r="D27" i="2"/>
  <c r="E27" i="2"/>
  <c r="AF28" i="3"/>
  <c r="AH28" i="3"/>
  <c r="AJ28" i="3"/>
  <c r="AL28" i="3"/>
  <c r="AP28" i="3"/>
  <c r="AT28" i="3"/>
  <c r="D28" i="2"/>
  <c r="E28" i="2"/>
  <c r="AF29" i="3"/>
  <c r="AH29" i="3"/>
  <c r="AJ29" i="3"/>
  <c r="AL29" i="3"/>
  <c r="AP29" i="3"/>
  <c r="AT29" i="3"/>
  <c r="D29" i="2"/>
  <c r="E29" i="2"/>
  <c r="AF30" i="3"/>
  <c r="AH30" i="3"/>
  <c r="AJ30" i="3"/>
  <c r="AL30" i="3"/>
  <c r="AP30" i="3"/>
  <c r="AT30" i="3"/>
  <c r="D30" i="2"/>
  <c r="E30" i="2"/>
  <c r="AF31" i="3"/>
  <c r="AH31" i="3"/>
  <c r="AJ31" i="3"/>
  <c r="AL31" i="3"/>
  <c r="AP31" i="3"/>
  <c r="AT31" i="3"/>
  <c r="D31" i="2"/>
  <c r="E31" i="2"/>
  <c r="AF32" i="3"/>
  <c r="AH32" i="3"/>
  <c r="AJ32" i="3"/>
  <c r="AL32" i="3"/>
  <c r="AP32" i="3"/>
  <c r="AT32" i="3"/>
  <c r="D32" i="2"/>
  <c r="E32" i="2"/>
  <c r="AF33" i="3"/>
  <c r="AH33" i="3"/>
  <c r="AJ33" i="3"/>
  <c r="AL33" i="3"/>
  <c r="AP33" i="3"/>
  <c r="AT33" i="3"/>
  <c r="D33" i="2"/>
  <c r="E33" i="2"/>
  <c r="AF34" i="3"/>
  <c r="AH34" i="3"/>
  <c r="AJ34" i="3"/>
  <c r="AL34" i="3"/>
  <c r="AP34" i="3"/>
  <c r="AT34" i="3"/>
  <c r="D34" i="2"/>
  <c r="E34" i="2"/>
  <c r="AF35" i="3"/>
  <c r="AH35" i="3"/>
  <c r="AJ35" i="3"/>
  <c r="AL35" i="3"/>
  <c r="AP35" i="3"/>
  <c r="AT35" i="3"/>
  <c r="D35" i="2"/>
  <c r="E35" i="2"/>
  <c r="AF36" i="3"/>
  <c r="AH36" i="3"/>
  <c r="AJ36" i="3"/>
  <c r="AL36" i="3"/>
  <c r="AP36" i="3"/>
  <c r="AT36" i="3"/>
  <c r="D36" i="2"/>
  <c r="E36" i="2"/>
  <c r="AF37" i="3"/>
  <c r="AH37" i="3"/>
  <c r="AJ37" i="3"/>
  <c r="AL37" i="3"/>
  <c r="AP37" i="3"/>
  <c r="AT37" i="3"/>
  <c r="D37" i="2"/>
  <c r="E37" i="2"/>
  <c r="I4" i="7"/>
  <c r="J4" i="3"/>
  <c r="L4" i="3"/>
  <c r="N4" i="3"/>
  <c r="P4" i="3"/>
  <c r="T4" i="3"/>
  <c r="X4" i="3"/>
  <c r="B4" i="2"/>
  <c r="C4" i="2"/>
  <c r="J5" i="3"/>
  <c r="L5" i="3"/>
  <c r="N5" i="3"/>
  <c r="P5" i="3"/>
  <c r="T5" i="3"/>
  <c r="X5" i="3"/>
  <c r="B5" i="2"/>
  <c r="C5" i="2"/>
  <c r="J6" i="3"/>
  <c r="L6" i="3"/>
  <c r="N6" i="3"/>
  <c r="P6" i="3"/>
  <c r="T6" i="3"/>
  <c r="X6" i="3"/>
  <c r="B6" i="2"/>
  <c r="C6" i="2"/>
  <c r="J7" i="3"/>
  <c r="L7" i="3"/>
  <c r="N7" i="3"/>
  <c r="P7" i="3"/>
  <c r="T7" i="3"/>
  <c r="X7" i="3"/>
  <c r="B7" i="2"/>
  <c r="C7" i="2"/>
  <c r="J8" i="3"/>
  <c r="L8" i="3"/>
  <c r="N8" i="3"/>
  <c r="P8" i="3"/>
  <c r="T8" i="3"/>
  <c r="X8" i="3"/>
  <c r="B8" i="2"/>
  <c r="C8" i="2"/>
  <c r="J9" i="3"/>
  <c r="L9" i="3"/>
  <c r="N9" i="3"/>
  <c r="P9" i="3"/>
  <c r="T9" i="3"/>
  <c r="X9" i="3"/>
  <c r="B9" i="2"/>
  <c r="C9" i="2"/>
  <c r="J10" i="3"/>
  <c r="L10" i="3"/>
  <c r="N10" i="3"/>
  <c r="P10" i="3"/>
  <c r="T10" i="3"/>
  <c r="X10" i="3"/>
  <c r="B10" i="2"/>
  <c r="C10" i="2"/>
  <c r="J11" i="3"/>
  <c r="L11" i="3"/>
  <c r="N11" i="3"/>
  <c r="P11" i="3"/>
  <c r="T11" i="3"/>
  <c r="X11" i="3"/>
  <c r="B11" i="2"/>
  <c r="C11" i="2"/>
  <c r="J12" i="3"/>
  <c r="L12" i="3"/>
  <c r="N12" i="3"/>
  <c r="P12" i="3"/>
  <c r="T12" i="3"/>
  <c r="X12" i="3"/>
  <c r="B12" i="2"/>
  <c r="C12" i="2"/>
  <c r="J13" i="3"/>
  <c r="L13" i="3"/>
  <c r="N13" i="3"/>
  <c r="P13" i="3"/>
  <c r="T13" i="3"/>
  <c r="X13" i="3"/>
  <c r="B13" i="2"/>
  <c r="C13" i="2"/>
  <c r="J14" i="3"/>
  <c r="L14" i="3"/>
  <c r="N14" i="3"/>
  <c r="P14" i="3"/>
  <c r="T14" i="3"/>
  <c r="X14" i="3"/>
  <c r="B14" i="2"/>
  <c r="C14" i="2"/>
  <c r="J15" i="3"/>
  <c r="L15" i="3"/>
  <c r="N15" i="3"/>
  <c r="P15" i="3"/>
  <c r="T15" i="3"/>
  <c r="X15" i="3"/>
  <c r="B15" i="2"/>
  <c r="C15" i="2"/>
  <c r="J16" i="3"/>
  <c r="L16" i="3"/>
  <c r="N16" i="3"/>
  <c r="P16" i="3"/>
  <c r="T16" i="3"/>
  <c r="X16" i="3"/>
  <c r="B16" i="2"/>
  <c r="C16" i="2"/>
  <c r="J17" i="3"/>
  <c r="L17" i="3"/>
  <c r="N17" i="3"/>
  <c r="P17" i="3"/>
  <c r="T17" i="3"/>
  <c r="X17" i="3"/>
  <c r="B17" i="2"/>
  <c r="C17" i="2"/>
  <c r="J18" i="3"/>
  <c r="L18" i="3"/>
  <c r="N18" i="3"/>
  <c r="P18" i="3"/>
  <c r="T18" i="3"/>
  <c r="X18" i="3"/>
  <c r="B18" i="2"/>
  <c r="C18" i="2"/>
  <c r="J19" i="3"/>
  <c r="L19" i="3"/>
  <c r="N19" i="3"/>
  <c r="P19" i="3"/>
  <c r="T19" i="3"/>
  <c r="X19" i="3"/>
  <c r="B19" i="2"/>
  <c r="C19" i="2"/>
  <c r="J20" i="3"/>
  <c r="L20" i="3"/>
  <c r="N20" i="3"/>
  <c r="P20" i="3"/>
  <c r="T20" i="3"/>
  <c r="X20" i="3"/>
  <c r="B20" i="2"/>
  <c r="C20" i="2"/>
  <c r="J21" i="3"/>
  <c r="L21" i="3"/>
  <c r="N21" i="3"/>
  <c r="P21" i="3"/>
  <c r="T21" i="3"/>
  <c r="X21" i="3"/>
  <c r="B21" i="2"/>
  <c r="C21" i="2"/>
  <c r="J22" i="3"/>
  <c r="L22" i="3"/>
  <c r="N22" i="3"/>
  <c r="P22" i="3"/>
  <c r="T22" i="3"/>
  <c r="X22" i="3"/>
  <c r="B22" i="2"/>
  <c r="C22" i="2"/>
  <c r="J23" i="3"/>
  <c r="L23" i="3"/>
  <c r="N23" i="3"/>
  <c r="P23" i="3"/>
  <c r="T23" i="3"/>
  <c r="X23" i="3"/>
  <c r="B23" i="2"/>
  <c r="C23" i="2"/>
  <c r="J24" i="3"/>
  <c r="L24" i="3"/>
  <c r="N24" i="3"/>
  <c r="P24" i="3"/>
  <c r="T24" i="3"/>
  <c r="X24" i="3"/>
  <c r="B24" i="2"/>
  <c r="C24" i="2"/>
  <c r="J25" i="3"/>
  <c r="L25" i="3"/>
  <c r="N25" i="3"/>
  <c r="P25" i="3"/>
  <c r="T25" i="3"/>
  <c r="X25" i="3"/>
  <c r="B25" i="2"/>
  <c r="C25" i="2"/>
  <c r="J26" i="3"/>
  <c r="L26" i="3"/>
  <c r="N26" i="3"/>
  <c r="P26" i="3"/>
  <c r="T26" i="3"/>
  <c r="X26" i="3"/>
  <c r="B26" i="2"/>
  <c r="C26" i="2"/>
  <c r="J27" i="3"/>
  <c r="L27" i="3"/>
  <c r="N27" i="3"/>
  <c r="P27" i="3"/>
  <c r="T27" i="3"/>
  <c r="X27" i="3"/>
  <c r="B27" i="2"/>
  <c r="C27" i="2"/>
  <c r="J28" i="3"/>
  <c r="L28" i="3"/>
  <c r="N28" i="3"/>
  <c r="P28" i="3"/>
  <c r="T28" i="3"/>
  <c r="X28" i="3"/>
  <c r="B28" i="2"/>
  <c r="C28" i="2"/>
  <c r="J29" i="3"/>
  <c r="L29" i="3"/>
  <c r="N29" i="3"/>
  <c r="P29" i="3"/>
  <c r="T29" i="3"/>
  <c r="X29" i="3"/>
  <c r="B29" i="2"/>
  <c r="C29" i="2"/>
  <c r="J30" i="3"/>
  <c r="L30" i="3"/>
  <c r="N30" i="3"/>
  <c r="P30" i="3"/>
  <c r="T30" i="3"/>
  <c r="X30" i="3"/>
  <c r="B30" i="2"/>
  <c r="C30" i="2"/>
  <c r="J31" i="3"/>
  <c r="L31" i="3"/>
  <c r="N31" i="3"/>
  <c r="P31" i="3"/>
  <c r="T31" i="3"/>
  <c r="X31" i="3"/>
  <c r="B31" i="2"/>
  <c r="C31" i="2"/>
  <c r="J32" i="3"/>
  <c r="L32" i="3"/>
  <c r="N32" i="3"/>
  <c r="P32" i="3"/>
  <c r="T32" i="3"/>
  <c r="X32" i="3"/>
  <c r="B32" i="2"/>
  <c r="C32" i="2"/>
  <c r="J33" i="3"/>
  <c r="L33" i="3"/>
  <c r="N33" i="3"/>
  <c r="P33" i="3"/>
  <c r="T33" i="3"/>
  <c r="X33" i="3"/>
  <c r="B33" i="2"/>
  <c r="C33" i="2"/>
  <c r="J34" i="3"/>
  <c r="L34" i="3"/>
  <c r="N34" i="3"/>
  <c r="P34" i="3"/>
  <c r="T34" i="3"/>
  <c r="X34" i="3"/>
  <c r="B34" i="2"/>
  <c r="C34" i="2"/>
  <c r="J35" i="3"/>
  <c r="L35" i="3"/>
  <c r="N35" i="3"/>
  <c r="P35" i="3"/>
  <c r="T35" i="3"/>
  <c r="X35" i="3"/>
  <c r="B35" i="2"/>
  <c r="C35" i="2"/>
  <c r="J36" i="3"/>
  <c r="L36" i="3"/>
  <c r="N36" i="3"/>
  <c r="P36" i="3"/>
  <c r="T36" i="3"/>
  <c r="X36" i="3"/>
  <c r="B36" i="2"/>
  <c r="C36" i="2"/>
  <c r="J37" i="3"/>
  <c r="L37" i="3"/>
  <c r="N37" i="3"/>
  <c r="P37" i="3"/>
  <c r="T37" i="3"/>
  <c r="X37" i="3"/>
  <c r="B37" i="2"/>
  <c r="C37" i="2"/>
  <c r="H4" i="7"/>
  <c r="F4" i="2"/>
  <c r="B38" i="2"/>
  <c r="H4" i="3"/>
  <c r="HF4" i="2"/>
  <c r="HF5" i="2"/>
  <c r="AE6" i="3"/>
  <c r="AQ6" i="3"/>
  <c r="AS6" i="3"/>
  <c r="AX6" i="3"/>
  <c r="AZ6" i="3"/>
  <c r="V6" i="2"/>
  <c r="W6" i="2"/>
  <c r="HF6" i="2"/>
  <c r="HF7" i="2"/>
  <c r="HF8" i="2"/>
  <c r="HF9" i="2"/>
  <c r="HF10" i="2"/>
  <c r="HF11" i="2"/>
  <c r="HF12" i="2"/>
  <c r="HF13" i="2"/>
  <c r="HF14" i="2"/>
  <c r="AE15" i="3"/>
  <c r="AQ15" i="3"/>
  <c r="AS15" i="3"/>
  <c r="AX15" i="3"/>
  <c r="AZ15" i="3"/>
  <c r="V15" i="2"/>
  <c r="W15" i="2"/>
  <c r="HF15" i="2"/>
  <c r="HF16" i="2"/>
  <c r="HF17" i="2"/>
  <c r="HF18" i="2"/>
  <c r="HF19" i="2"/>
  <c r="HF20" i="2"/>
  <c r="HF21" i="2"/>
  <c r="HF22" i="2"/>
  <c r="HF23" i="2"/>
  <c r="HF24" i="2"/>
  <c r="HF25" i="2"/>
  <c r="HF26" i="2"/>
  <c r="HF27" i="2"/>
  <c r="HF28" i="2"/>
  <c r="HF29" i="2"/>
  <c r="HF30" i="2"/>
  <c r="HF31" i="2"/>
  <c r="HF32" i="2"/>
  <c r="HF33" i="2"/>
  <c r="HF34" i="2"/>
  <c r="HF35" i="2"/>
  <c r="HF36" i="2"/>
  <c r="HF37" i="2"/>
  <c r="HF38" i="2"/>
  <c r="HF39" i="2"/>
  <c r="HF40" i="2"/>
  <c r="HF41" i="2"/>
  <c r="HF42" i="2"/>
  <c r="HF43" i="2"/>
  <c r="HF44" i="2"/>
  <c r="HF45" i="2"/>
  <c r="HF46" i="2"/>
  <c r="HF47" i="2"/>
  <c r="HF48" i="2"/>
  <c r="HF49" i="2"/>
  <c r="HF50" i="2"/>
  <c r="HF51" i="2"/>
  <c r="HF52" i="2"/>
  <c r="HF53" i="2"/>
  <c r="AG47" i="7"/>
  <c r="HE4" i="2"/>
  <c r="HE5" i="2"/>
  <c r="I6" i="3"/>
  <c r="U6" i="3"/>
  <c r="W6" i="3"/>
  <c r="AB6" i="3"/>
  <c r="AD6" i="3"/>
  <c r="T6" i="2"/>
  <c r="U6" i="2"/>
  <c r="HE6" i="2"/>
  <c r="HE7" i="2"/>
  <c r="HE8" i="2"/>
  <c r="HE9" i="2"/>
  <c r="HE10" i="2"/>
  <c r="HE11" i="2"/>
  <c r="HE12" i="2"/>
  <c r="HE13" i="2"/>
  <c r="HE14" i="2"/>
  <c r="I15" i="3"/>
  <c r="U15" i="3"/>
  <c r="W15" i="3"/>
  <c r="AB15" i="3"/>
  <c r="AD15" i="3"/>
  <c r="T15" i="2"/>
  <c r="U15" i="2"/>
  <c r="HE15" i="2"/>
  <c r="HE16" i="2"/>
  <c r="HE17" i="2"/>
  <c r="HE18" i="2"/>
  <c r="HE19" i="2"/>
  <c r="HE20" i="2"/>
  <c r="HE21" i="2"/>
  <c r="HE22" i="2"/>
  <c r="HE23" i="2"/>
  <c r="HE24" i="2"/>
  <c r="HE25" i="2"/>
  <c r="HE26" i="2"/>
  <c r="HE27" i="2"/>
  <c r="HE28" i="2"/>
  <c r="HE29" i="2"/>
  <c r="HE30" i="2"/>
  <c r="HE31" i="2"/>
  <c r="HE32" i="2"/>
  <c r="HE33" i="2"/>
  <c r="HE34" i="2"/>
  <c r="HE35" i="2"/>
  <c r="HE36" i="2"/>
  <c r="HE37" i="2"/>
  <c r="HE38" i="2"/>
  <c r="HE39" i="2"/>
  <c r="HE40" i="2"/>
  <c r="HE41" i="2"/>
  <c r="HE42" i="2"/>
  <c r="HE43" i="2"/>
  <c r="HE44" i="2"/>
  <c r="HE45" i="2"/>
  <c r="HE46" i="2"/>
  <c r="HE47" i="2"/>
  <c r="HE48" i="2"/>
  <c r="HE49" i="2"/>
  <c r="HE50" i="2"/>
  <c r="HE51" i="2"/>
  <c r="HE52" i="2"/>
  <c r="HE53" i="2"/>
  <c r="AF47" i="7"/>
  <c r="HD4" i="2"/>
  <c r="HD5" i="2"/>
  <c r="HD6" i="2"/>
  <c r="HD7" i="2"/>
  <c r="AE8" i="3"/>
  <c r="AQ8" i="3"/>
  <c r="AS8" i="3"/>
  <c r="AX8" i="3"/>
  <c r="AZ8" i="3"/>
  <c r="V8" i="2"/>
  <c r="W8" i="2"/>
  <c r="HD8" i="2"/>
  <c r="HD9" i="2"/>
  <c r="AE10" i="3"/>
  <c r="AQ10" i="3"/>
  <c r="AS10" i="3"/>
  <c r="AX10" i="3"/>
  <c r="AZ10" i="3"/>
  <c r="V10" i="2"/>
  <c r="W10" i="2"/>
  <c r="HD10" i="2"/>
  <c r="AE11" i="3"/>
  <c r="AQ11" i="3"/>
  <c r="AS11" i="3"/>
  <c r="AX11" i="3"/>
  <c r="AZ11" i="3"/>
  <c r="V11" i="2"/>
  <c r="W11" i="2"/>
  <c r="HD11" i="2"/>
  <c r="AE12" i="3"/>
  <c r="AQ12" i="3"/>
  <c r="AS12" i="3"/>
  <c r="AX12" i="3"/>
  <c r="AZ12" i="3"/>
  <c r="V12" i="2"/>
  <c r="W12" i="2"/>
  <c r="HD12" i="2"/>
  <c r="HD13" i="2"/>
  <c r="AE14" i="3"/>
  <c r="AQ14" i="3"/>
  <c r="AS14" i="3"/>
  <c r="AX14" i="3"/>
  <c r="AZ14" i="3"/>
  <c r="V14" i="2"/>
  <c r="W14" i="2"/>
  <c r="HD14" i="2"/>
  <c r="HD15" i="2"/>
  <c r="HD16" i="2"/>
  <c r="AE17" i="3"/>
  <c r="AQ17" i="3"/>
  <c r="AS17" i="3"/>
  <c r="AX17" i="3"/>
  <c r="AZ17" i="3"/>
  <c r="V17" i="2"/>
  <c r="W17" i="2"/>
  <c r="HD17" i="2"/>
  <c r="AE18" i="3"/>
  <c r="AQ18" i="3"/>
  <c r="AS18" i="3"/>
  <c r="AX18" i="3"/>
  <c r="AZ18" i="3"/>
  <c r="V18" i="2"/>
  <c r="W18" i="2"/>
  <c r="HD18" i="2"/>
  <c r="AE19" i="3"/>
  <c r="AQ19" i="3"/>
  <c r="AS19" i="3"/>
  <c r="AX19" i="3"/>
  <c r="AZ19" i="3"/>
  <c r="V19" i="2"/>
  <c r="W19" i="2"/>
  <c r="HD19" i="2"/>
  <c r="HD20" i="2"/>
  <c r="HD21" i="2"/>
  <c r="HD22" i="2"/>
  <c r="HD23" i="2"/>
  <c r="HD24" i="2"/>
  <c r="HD25" i="2"/>
  <c r="HD26" i="2"/>
  <c r="HD27" i="2"/>
  <c r="HD28" i="2"/>
  <c r="HD29" i="2"/>
  <c r="HD30" i="2"/>
  <c r="HD31" i="2"/>
  <c r="HD32" i="2"/>
  <c r="HD33" i="2"/>
  <c r="HD34" i="2"/>
  <c r="HD35" i="2"/>
  <c r="HD36" i="2"/>
  <c r="HD37" i="2"/>
  <c r="HD38" i="2"/>
  <c r="HD39" i="2"/>
  <c r="HD40" i="2"/>
  <c r="HD41" i="2"/>
  <c r="HD42" i="2"/>
  <c r="HD43" i="2"/>
  <c r="HD44" i="2"/>
  <c r="HD45" i="2"/>
  <c r="HD46" i="2"/>
  <c r="HD47" i="2"/>
  <c r="HD48" i="2"/>
  <c r="HD49" i="2"/>
  <c r="HD50" i="2"/>
  <c r="HD51" i="2"/>
  <c r="HD52" i="2"/>
  <c r="HD53" i="2"/>
  <c r="AG46" i="7"/>
  <c r="HC4" i="2"/>
  <c r="HC5" i="2"/>
  <c r="HC6" i="2"/>
  <c r="HC7" i="2"/>
  <c r="I8" i="3"/>
  <c r="U8" i="3"/>
  <c r="W8" i="3"/>
  <c r="AB8" i="3"/>
  <c r="AD8" i="3"/>
  <c r="T8" i="2"/>
  <c r="U8" i="2"/>
  <c r="HC8" i="2"/>
  <c r="HC9" i="2"/>
  <c r="I10" i="3"/>
  <c r="U10" i="3"/>
  <c r="W10" i="3"/>
  <c r="AB10" i="3"/>
  <c r="AD10" i="3"/>
  <c r="T10" i="2"/>
  <c r="U10" i="2"/>
  <c r="HC10" i="2"/>
  <c r="I11" i="3"/>
  <c r="U11" i="3"/>
  <c r="W11" i="3"/>
  <c r="AB11" i="3"/>
  <c r="AD11" i="3"/>
  <c r="T11" i="2"/>
  <c r="U11" i="2"/>
  <c r="HC11" i="2"/>
  <c r="I12" i="3"/>
  <c r="U12" i="3"/>
  <c r="W12" i="3"/>
  <c r="AB12" i="3"/>
  <c r="AD12" i="3"/>
  <c r="T12" i="2"/>
  <c r="U12" i="2"/>
  <c r="HC12" i="2"/>
  <c r="HC13" i="2"/>
  <c r="I14" i="3"/>
  <c r="U14" i="3"/>
  <c r="W14" i="3"/>
  <c r="AB14" i="3"/>
  <c r="AD14" i="3"/>
  <c r="T14" i="2"/>
  <c r="U14" i="2"/>
  <c r="HC14" i="2"/>
  <c r="HC15" i="2"/>
  <c r="HC16" i="2"/>
  <c r="I17" i="3"/>
  <c r="U17" i="3"/>
  <c r="W17" i="3"/>
  <c r="AB17" i="3"/>
  <c r="AD17" i="3"/>
  <c r="T17" i="2"/>
  <c r="U17" i="2"/>
  <c r="HC17" i="2"/>
  <c r="I18" i="3"/>
  <c r="U18" i="3"/>
  <c r="W18" i="3"/>
  <c r="AB18" i="3"/>
  <c r="AD18" i="3"/>
  <c r="T18" i="2"/>
  <c r="U18" i="2"/>
  <c r="HC18" i="2"/>
  <c r="I19" i="3"/>
  <c r="U19" i="3"/>
  <c r="W19" i="3"/>
  <c r="AB19" i="3"/>
  <c r="AD19" i="3"/>
  <c r="T19" i="2"/>
  <c r="U19" i="2"/>
  <c r="HC19" i="2"/>
  <c r="HC20" i="2"/>
  <c r="HC21" i="2"/>
  <c r="HC22" i="2"/>
  <c r="HC23" i="2"/>
  <c r="HC24" i="2"/>
  <c r="HC25" i="2"/>
  <c r="HC26" i="2"/>
  <c r="HC27" i="2"/>
  <c r="HC28" i="2"/>
  <c r="HC29" i="2"/>
  <c r="HC30" i="2"/>
  <c r="HC31" i="2"/>
  <c r="HC32" i="2"/>
  <c r="HC33" i="2"/>
  <c r="HC34" i="2"/>
  <c r="HC35" i="2"/>
  <c r="HC36" i="2"/>
  <c r="HC37" i="2"/>
  <c r="HC38" i="2"/>
  <c r="HC39" i="2"/>
  <c r="HC40" i="2"/>
  <c r="HC41" i="2"/>
  <c r="HC42" i="2"/>
  <c r="HC43" i="2"/>
  <c r="HC44" i="2"/>
  <c r="HC45" i="2"/>
  <c r="HC46" i="2"/>
  <c r="HC47" i="2"/>
  <c r="HC48" i="2"/>
  <c r="HC49" i="2"/>
  <c r="HC50" i="2"/>
  <c r="HC51" i="2"/>
  <c r="HC52" i="2"/>
  <c r="HC53" i="2"/>
  <c r="AF46" i="7"/>
  <c r="AE4" i="3"/>
  <c r="AQ4" i="3"/>
  <c r="AS4" i="3"/>
  <c r="AX4" i="3"/>
  <c r="AZ4" i="3"/>
  <c r="V4" i="2"/>
  <c r="W4" i="2"/>
  <c r="HB4" i="2"/>
  <c r="AE5" i="3"/>
  <c r="AQ5" i="3"/>
  <c r="AS5" i="3"/>
  <c r="AX5" i="3"/>
  <c r="AZ5" i="3"/>
  <c r="V5" i="2"/>
  <c r="W5" i="2"/>
  <c r="HB5" i="2"/>
  <c r="HB6" i="2"/>
  <c r="AE7" i="3"/>
  <c r="AQ7" i="3"/>
  <c r="AS7" i="3"/>
  <c r="AX7" i="3"/>
  <c r="AZ7" i="3"/>
  <c r="V7" i="2"/>
  <c r="W7" i="2"/>
  <c r="HB7" i="2"/>
  <c r="HB8" i="2"/>
  <c r="AE9" i="3"/>
  <c r="AQ9" i="3"/>
  <c r="AS9" i="3"/>
  <c r="AX9" i="3"/>
  <c r="AZ9" i="3"/>
  <c r="V9" i="2"/>
  <c r="W9" i="2"/>
  <c r="HB9" i="2"/>
  <c r="HB10" i="2"/>
  <c r="HB11" i="2"/>
  <c r="HB12" i="2"/>
  <c r="AE13" i="3"/>
  <c r="AQ13" i="3"/>
  <c r="AS13" i="3"/>
  <c r="AX13" i="3"/>
  <c r="AZ13" i="3"/>
  <c r="V13" i="2"/>
  <c r="W13" i="2"/>
  <c r="HB13" i="2"/>
  <c r="HB14" i="2"/>
  <c r="HB15" i="2"/>
  <c r="AE16" i="3"/>
  <c r="AQ16" i="3"/>
  <c r="AS16" i="3"/>
  <c r="AX16" i="3"/>
  <c r="AZ16" i="3"/>
  <c r="V16" i="2"/>
  <c r="W16" i="2"/>
  <c r="HB16" i="2"/>
  <c r="HB17" i="2"/>
  <c r="HB18" i="2"/>
  <c r="HB19" i="2"/>
  <c r="AE20" i="3"/>
  <c r="AQ20" i="3"/>
  <c r="AS20" i="3"/>
  <c r="AX20" i="3"/>
  <c r="AZ20" i="3"/>
  <c r="V20" i="2"/>
  <c r="W20" i="2"/>
  <c r="HB20" i="2"/>
  <c r="HB21" i="2"/>
  <c r="HB22" i="2"/>
  <c r="HB23" i="2"/>
  <c r="HB24" i="2"/>
  <c r="HB25" i="2"/>
  <c r="HB26" i="2"/>
  <c r="HB27" i="2"/>
  <c r="HB28" i="2"/>
  <c r="HB29" i="2"/>
  <c r="HB30" i="2"/>
  <c r="HB31" i="2"/>
  <c r="HB32" i="2"/>
  <c r="HB33" i="2"/>
  <c r="HB34" i="2"/>
  <c r="HB35" i="2"/>
  <c r="HB36" i="2"/>
  <c r="HB37" i="2"/>
  <c r="HB38" i="2"/>
  <c r="HB39" i="2"/>
  <c r="HB40" i="2"/>
  <c r="HB41" i="2"/>
  <c r="HB42" i="2"/>
  <c r="HB43" i="2"/>
  <c r="HB44" i="2"/>
  <c r="HB45" i="2"/>
  <c r="HB46" i="2"/>
  <c r="HB47" i="2"/>
  <c r="HB48" i="2"/>
  <c r="HB49" i="2"/>
  <c r="HB50" i="2"/>
  <c r="HB51" i="2"/>
  <c r="HB52" i="2"/>
  <c r="HB53" i="2"/>
  <c r="AG45" i="7"/>
  <c r="I4" i="3"/>
  <c r="U4" i="3"/>
  <c r="W4" i="3"/>
  <c r="AB4" i="3"/>
  <c r="AD4" i="3"/>
  <c r="T4" i="2"/>
  <c r="U4" i="2"/>
  <c r="HA4" i="2"/>
  <c r="I5" i="3"/>
  <c r="U5" i="3"/>
  <c r="W5" i="3"/>
  <c r="AB5" i="3"/>
  <c r="AD5" i="3"/>
  <c r="T5" i="2"/>
  <c r="U5" i="2"/>
  <c r="HA5" i="2"/>
  <c r="HA6" i="2"/>
  <c r="I7" i="3"/>
  <c r="U7" i="3"/>
  <c r="W7" i="3"/>
  <c r="AB7" i="3"/>
  <c r="AD7" i="3"/>
  <c r="T7" i="2"/>
  <c r="U7" i="2"/>
  <c r="HA7" i="2"/>
  <c r="HA8" i="2"/>
  <c r="I9" i="3"/>
  <c r="U9" i="3"/>
  <c r="W9" i="3"/>
  <c r="AB9" i="3"/>
  <c r="AD9" i="3"/>
  <c r="T9" i="2"/>
  <c r="U9" i="2"/>
  <c r="HA9" i="2"/>
  <c r="HA10" i="2"/>
  <c r="HA11" i="2"/>
  <c r="HA12" i="2"/>
  <c r="I13" i="3"/>
  <c r="U13" i="3"/>
  <c r="W13" i="3"/>
  <c r="AB13" i="3"/>
  <c r="AD13" i="3"/>
  <c r="T13" i="2"/>
  <c r="U13" i="2"/>
  <c r="HA13" i="2"/>
  <c r="HA14" i="2"/>
  <c r="HA15" i="2"/>
  <c r="I16" i="3"/>
  <c r="U16" i="3"/>
  <c r="W16" i="3"/>
  <c r="AB16" i="3"/>
  <c r="AD16" i="3"/>
  <c r="T16" i="2"/>
  <c r="U16" i="2"/>
  <c r="HA16" i="2"/>
  <c r="HA17" i="2"/>
  <c r="HA18" i="2"/>
  <c r="HA19" i="2"/>
  <c r="I20" i="3"/>
  <c r="U20" i="3"/>
  <c r="W20" i="3"/>
  <c r="AB20" i="3"/>
  <c r="AD20" i="3"/>
  <c r="T20" i="2"/>
  <c r="U20" i="2"/>
  <c r="HA20" i="2"/>
  <c r="HA21" i="2"/>
  <c r="HA22" i="2"/>
  <c r="HA23" i="2"/>
  <c r="HA24" i="2"/>
  <c r="HA25" i="2"/>
  <c r="HA26" i="2"/>
  <c r="HA27" i="2"/>
  <c r="HA28" i="2"/>
  <c r="HA29" i="2"/>
  <c r="HA30" i="2"/>
  <c r="HA31" i="2"/>
  <c r="HA32" i="2"/>
  <c r="HA33" i="2"/>
  <c r="HA34" i="2"/>
  <c r="HA35" i="2"/>
  <c r="HA36" i="2"/>
  <c r="HA37" i="2"/>
  <c r="HA38" i="2"/>
  <c r="HA39" i="2"/>
  <c r="HA40" i="2"/>
  <c r="HA41" i="2"/>
  <c r="HA42" i="2"/>
  <c r="HA43" i="2"/>
  <c r="HA44" i="2"/>
  <c r="HA45" i="2"/>
  <c r="HA46" i="2"/>
  <c r="HA47" i="2"/>
  <c r="HA48" i="2"/>
  <c r="HA49" i="2"/>
  <c r="HA50" i="2"/>
  <c r="HA51" i="2"/>
  <c r="HA52" i="2"/>
  <c r="HA53" i="2"/>
  <c r="AF45" i="7"/>
  <c r="GY4" i="2"/>
  <c r="GY5" i="2"/>
  <c r="GY6" i="2"/>
  <c r="GY7" i="2"/>
  <c r="GY8" i="2"/>
  <c r="GY9" i="2"/>
  <c r="GY10" i="2"/>
  <c r="GY11" i="2"/>
  <c r="GY12" i="2"/>
  <c r="GY13" i="2"/>
  <c r="GY14" i="2"/>
  <c r="GY15" i="2"/>
  <c r="GY16" i="2"/>
  <c r="GY17" i="2"/>
  <c r="GY18" i="2"/>
  <c r="GY19" i="2"/>
  <c r="GY20" i="2"/>
  <c r="GY21" i="2"/>
  <c r="GY22" i="2"/>
  <c r="GY23" i="2"/>
  <c r="GY24" i="2"/>
  <c r="GY25" i="2"/>
  <c r="GY26" i="2"/>
  <c r="GY27" i="2"/>
  <c r="GY28" i="2"/>
  <c r="GY29" i="2"/>
  <c r="GY30" i="2"/>
  <c r="GY31" i="2"/>
  <c r="GY32" i="2"/>
  <c r="GY33" i="2"/>
  <c r="GY34" i="2"/>
  <c r="GY35" i="2"/>
  <c r="GY36" i="2"/>
  <c r="GY37" i="2"/>
  <c r="G38" i="3"/>
  <c r="GY38" i="2"/>
  <c r="G39" i="3"/>
  <c r="GY39" i="2"/>
  <c r="G40" i="3"/>
  <c r="GY40" i="2"/>
  <c r="G41" i="3"/>
  <c r="GY41" i="2"/>
  <c r="G42" i="3"/>
  <c r="GY42" i="2"/>
  <c r="G43" i="3"/>
  <c r="GY43" i="2"/>
  <c r="G44" i="3"/>
  <c r="GY44" i="2"/>
  <c r="G45" i="3"/>
  <c r="GY45" i="2"/>
  <c r="G46" i="3"/>
  <c r="GY46" i="2"/>
  <c r="G47" i="3"/>
  <c r="GY47" i="2"/>
  <c r="G48" i="3"/>
  <c r="GY48" i="2"/>
  <c r="G49" i="3"/>
  <c r="GY49" i="2"/>
  <c r="G50" i="3"/>
  <c r="GY50" i="2"/>
  <c r="G51" i="3"/>
  <c r="GY51" i="2"/>
  <c r="G52" i="3"/>
  <c r="GY52" i="2"/>
  <c r="G53" i="3"/>
  <c r="GY53" i="2"/>
  <c r="AG41" i="7"/>
  <c r="GX4" i="2"/>
  <c r="GX5" i="2"/>
  <c r="GX6" i="2"/>
  <c r="GX7" i="2"/>
  <c r="GX8" i="2"/>
  <c r="GX9" i="2"/>
  <c r="GX10" i="2"/>
  <c r="GX11" i="2"/>
  <c r="GX12" i="2"/>
  <c r="GX13" i="2"/>
  <c r="GX14" i="2"/>
  <c r="GX15" i="2"/>
  <c r="GX16" i="2"/>
  <c r="GX17" i="2"/>
  <c r="GX18" i="2"/>
  <c r="GX19" i="2"/>
  <c r="GX20" i="2"/>
  <c r="GX21" i="2"/>
  <c r="GX22" i="2"/>
  <c r="GX23" i="2"/>
  <c r="GX24" i="2"/>
  <c r="GX25" i="2"/>
  <c r="GX26" i="2"/>
  <c r="GX27" i="2"/>
  <c r="GX28" i="2"/>
  <c r="GX29" i="2"/>
  <c r="GX30" i="2"/>
  <c r="GX31" i="2"/>
  <c r="GX32" i="2"/>
  <c r="GX33" i="2"/>
  <c r="GX34" i="2"/>
  <c r="GX35" i="2"/>
  <c r="GX36" i="2"/>
  <c r="GX37" i="2"/>
  <c r="GX38" i="2"/>
  <c r="GX39" i="2"/>
  <c r="GX40" i="2"/>
  <c r="GX41" i="2"/>
  <c r="GX42" i="2"/>
  <c r="GX43" i="2"/>
  <c r="GX44" i="2"/>
  <c r="GX45" i="2"/>
  <c r="GX46" i="2"/>
  <c r="GX47" i="2"/>
  <c r="GX48" i="2"/>
  <c r="GX49" i="2"/>
  <c r="GX50" i="2"/>
  <c r="GX51" i="2"/>
  <c r="GX52" i="2"/>
  <c r="GX53" i="2"/>
  <c r="AF41" i="7"/>
  <c r="GW4" i="2"/>
  <c r="GW5" i="2"/>
  <c r="GW6" i="2"/>
  <c r="GW7" i="2"/>
  <c r="GW8" i="2"/>
  <c r="GW9" i="2"/>
  <c r="GW10" i="2"/>
  <c r="GW11" i="2"/>
  <c r="GW12" i="2"/>
  <c r="GW13" i="2"/>
  <c r="GW14" i="2"/>
  <c r="GW15" i="2"/>
  <c r="GW16" i="2"/>
  <c r="GW17" i="2"/>
  <c r="GW18" i="2"/>
  <c r="GW19" i="2"/>
  <c r="GW20" i="2"/>
  <c r="GW21" i="2"/>
  <c r="GW22" i="2"/>
  <c r="GW23" i="2"/>
  <c r="GW24" i="2"/>
  <c r="GW25" i="2"/>
  <c r="GW26" i="2"/>
  <c r="GW27" i="2"/>
  <c r="GW28" i="2"/>
  <c r="GW29" i="2"/>
  <c r="GW30" i="2"/>
  <c r="GW31" i="2"/>
  <c r="GW32" i="2"/>
  <c r="GW33" i="2"/>
  <c r="GW34" i="2"/>
  <c r="GW35" i="2"/>
  <c r="GW36" i="2"/>
  <c r="GW37" i="2"/>
  <c r="GW38" i="2"/>
  <c r="GW39" i="2"/>
  <c r="GW40" i="2"/>
  <c r="GW41" i="2"/>
  <c r="GW42" i="2"/>
  <c r="GW43" i="2"/>
  <c r="GW44" i="2"/>
  <c r="GW45" i="2"/>
  <c r="GW46" i="2"/>
  <c r="GW47" i="2"/>
  <c r="GW48" i="2"/>
  <c r="GW49" i="2"/>
  <c r="GW50" i="2"/>
  <c r="GW51" i="2"/>
  <c r="GW52" i="2"/>
  <c r="GW53" i="2"/>
  <c r="AG40" i="7"/>
  <c r="GV4" i="2"/>
  <c r="GV5" i="2"/>
  <c r="GV6" i="2"/>
  <c r="GV7" i="2"/>
  <c r="GV8" i="2"/>
  <c r="GV9" i="2"/>
  <c r="GV10" i="2"/>
  <c r="GV11" i="2"/>
  <c r="GV12" i="2"/>
  <c r="GV13" i="2"/>
  <c r="GV14" i="2"/>
  <c r="GV15" i="2"/>
  <c r="GV16" i="2"/>
  <c r="GV17" i="2"/>
  <c r="GV18" i="2"/>
  <c r="GV19" i="2"/>
  <c r="GV20" i="2"/>
  <c r="GV21" i="2"/>
  <c r="GV22" i="2"/>
  <c r="GV23" i="2"/>
  <c r="GV24" i="2"/>
  <c r="GV25" i="2"/>
  <c r="GV26" i="2"/>
  <c r="GV27" i="2"/>
  <c r="GV28" i="2"/>
  <c r="GV29" i="2"/>
  <c r="GV30" i="2"/>
  <c r="GV31" i="2"/>
  <c r="GV32" i="2"/>
  <c r="GV33" i="2"/>
  <c r="GV34" i="2"/>
  <c r="GV35" i="2"/>
  <c r="GV36" i="2"/>
  <c r="GV37" i="2"/>
  <c r="GV38" i="2"/>
  <c r="GV39" i="2"/>
  <c r="GV40" i="2"/>
  <c r="GV41" i="2"/>
  <c r="GV42" i="2"/>
  <c r="GV43" i="2"/>
  <c r="GV44" i="2"/>
  <c r="GV45" i="2"/>
  <c r="GV46" i="2"/>
  <c r="GV47" i="2"/>
  <c r="GV48" i="2"/>
  <c r="GV49" i="2"/>
  <c r="GV50" i="2"/>
  <c r="GV51" i="2"/>
  <c r="GV52" i="2"/>
  <c r="GV53" i="2"/>
  <c r="AF40" i="7"/>
  <c r="GU4" i="2"/>
  <c r="GU5" i="2"/>
  <c r="GU6" i="2"/>
  <c r="GU7" i="2"/>
  <c r="GU8" i="2"/>
  <c r="GU9" i="2"/>
  <c r="GU10" i="2"/>
  <c r="GU11" i="2"/>
  <c r="GU12" i="2"/>
  <c r="GU13" i="2"/>
  <c r="GU14" i="2"/>
  <c r="GU15" i="2"/>
  <c r="GU16" i="2"/>
  <c r="GU17" i="2"/>
  <c r="GU18" i="2"/>
  <c r="GU19" i="2"/>
  <c r="GU20" i="2"/>
  <c r="AE21" i="3"/>
  <c r="AQ21" i="3"/>
  <c r="AS21" i="3"/>
  <c r="AX21" i="3"/>
  <c r="AZ21" i="3"/>
  <c r="V21" i="2"/>
  <c r="W21" i="2"/>
  <c r="GU21" i="2"/>
  <c r="AE22" i="3"/>
  <c r="AQ22" i="3"/>
  <c r="AS22" i="3"/>
  <c r="AX22" i="3"/>
  <c r="AZ22" i="3"/>
  <c r="V22" i="2"/>
  <c r="W22" i="2"/>
  <c r="GU22" i="2"/>
  <c r="AE23" i="3"/>
  <c r="AQ23" i="3"/>
  <c r="AS23" i="3"/>
  <c r="AX23" i="3"/>
  <c r="AZ23" i="3"/>
  <c r="V23" i="2"/>
  <c r="W23" i="2"/>
  <c r="GU23" i="2"/>
  <c r="AE24" i="3"/>
  <c r="AQ24" i="3"/>
  <c r="AS24" i="3"/>
  <c r="AX24" i="3"/>
  <c r="AZ24" i="3"/>
  <c r="V24" i="2"/>
  <c r="W24" i="2"/>
  <c r="GU24" i="2"/>
  <c r="AE25" i="3"/>
  <c r="AQ25" i="3"/>
  <c r="AS25" i="3"/>
  <c r="AX25" i="3"/>
  <c r="AZ25" i="3"/>
  <c r="V25" i="2"/>
  <c r="W25" i="2"/>
  <c r="GU25" i="2"/>
  <c r="AE26" i="3"/>
  <c r="AQ26" i="3"/>
  <c r="AS26" i="3"/>
  <c r="AX26" i="3"/>
  <c r="AZ26" i="3"/>
  <c r="V26" i="2"/>
  <c r="W26" i="2"/>
  <c r="GU26" i="2"/>
  <c r="GU27" i="2"/>
  <c r="GU28" i="2"/>
  <c r="GU29" i="2"/>
  <c r="AE30" i="3"/>
  <c r="AQ30" i="3"/>
  <c r="AS30" i="3"/>
  <c r="AX30" i="3"/>
  <c r="AZ30" i="3"/>
  <c r="V30" i="2"/>
  <c r="W30" i="2"/>
  <c r="GU30" i="2"/>
  <c r="GU31" i="2"/>
  <c r="AE32" i="3"/>
  <c r="AQ32" i="3"/>
  <c r="AS32" i="3"/>
  <c r="AX32" i="3"/>
  <c r="AZ32" i="3"/>
  <c r="V32" i="2"/>
  <c r="W32" i="2"/>
  <c r="GU32" i="2"/>
  <c r="AE33" i="3"/>
  <c r="AQ33" i="3"/>
  <c r="AS33" i="3"/>
  <c r="AX33" i="3"/>
  <c r="AZ33" i="3"/>
  <c r="V33" i="2"/>
  <c r="W33" i="2"/>
  <c r="GU33" i="2"/>
  <c r="AE34" i="3"/>
  <c r="AQ34" i="3"/>
  <c r="AS34" i="3"/>
  <c r="AX34" i="3"/>
  <c r="AZ34" i="3"/>
  <c r="V34" i="2"/>
  <c r="W34" i="2"/>
  <c r="GU34" i="2"/>
  <c r="GU35" i="2"/>
  <c r="AE36" i="3"/>
  <c r="AQ36" i="3"/>
  <c r="AS36" i="3"/>
  <c r="AX36" i="3"/>
  <c r="AZ36" i="3"/>
  <c r="V36" i="2"/>
  <c r="W36" i="2"/>
  <c r="GU36" i="2"/>
  <c r="GU37" i="2"/>
  <c r="GU38" i="2"/>
  <c r="GU39" i="2"/>
  <c r="GU40" i="2"/>
  <c r="GU41" i="2"/>
  <c r="GU42" i="2"/>
  <c r="GU43" i="2"/>
  <c r="GU44" i="2"/>
  <c r="GU45" i="2"/>
  <c r="GU46" i="2"/>
  <c r="GU47" i="2"/>
  <c r="GU48" i="2"/>
  <c r="GU49" i="2"/>
  <c r="GU50" i="2"/>
  <c r="GU51" i="2"/>
  <c r="GU52" i="2"/>
  <c r="GU53" i="2"/>
  <c r="AG39" i="7"/>
  <c r="GT4" i="2"/>
  <c r="GT5" i="2"/>
  <c r="GT6" i="2"/>
  <c r="GT7" i="2"/>
  <c r="GT8" i="2"/>
  <c r="GT9" i="2"/>
  <c r="GT10" i="2"/>
  <c r="GT11" i="2"/>
  <c r="GT12" i="2"/>
  <c r="GT13" i="2"/>
  <c r="GT14" i="2"/>
  <c r="GT15" i="2"/>
  <c r="GT16" i="2"/>
  <c r="GT17" i="2"/>
  <c r="GT18" i="2"/>
  <c r="GT19" i="2"/>
  <c r="GT20" i="2"/>
  <c r="I21" i="3"/>
  <c r="U21" i="3"/>
  <c r="W21" i="3"/>
  <c r="AB21" i="3"/>
  <c r="AD21" i="3"/>
  <c r="T21" i="2"/>
  <c r="U21" i="2"/>
  <c r="GT21" i="2"/>
  <c r="I22" i="3"/>
  <c r="U22" i="3"/>
  <c r="W22" i="3"/>
  <c r="AB22" i="3"/>
  <c r="AD22" i="3"/>
  <c r="T22" i="2"/>
  <c r="U22" i="2"/>
  <c r="GT22" i="2"/>
  <c r="I23" i="3"/>
  <c r="U23" i="3"/>
  <c r="W23" i="3"/>
  <c r="AB23" i="3"/>
  <c r="AD23" i="3"/>
  <c r="T23" i="2"/>
  <c r="U23" i="2"/>
  <c r="GT23" i="2"/>
  <c r="I24" i="3"/>
  <c r="U24" i="3"/>
  <c r="W24" i="3"/>
  <c r="AB24" i="3"/>
  <c r="AD24" i="3"/>
  <c r="T24" i="2"/>
  <c r="U24" i="2"/>
  <c r="GT24" i="2"/>
  <c r="I25" i="3"/>
  <c r="U25" i="3"/>
  <c r="W25" i="3"/>
  <c r="AB25" i="3"/>
  <c r="AD25" i="3"/>
  <c r="T25" i="2"/>
  <c r="U25" i="2"/>
  <c r="GT25" i="2"/>
  <c r="I26" i="3"/>
  <c r="U26" i="3"/>
  <c r="W26" i="3"/>
  <c r="AB26" i="3"/>
  <c r="AD26" i="3"/>
  <c r="T26" i="2"/>
  <c r="U26" i="2"/>
  <c r="GT26" i="2"/>
  <c r="GT27" i="2"/>
  <c r="GT28" i="2"/>
  <c r="GT29" i="2"/>
  <c r="I30" i="3"/>
  <c r="U30" i="3"/>
  <c r="W30" i="3"/>
  <c r="AB30" i="3"/>
  <c r="AD30" i="3"/>
  <c r="T30" i="2"/>
  <c r="U30" i="2"/>
  <c r="GT30" i="2"/>
  <c r="GT31" i="2"/>
  <c r="I32" i="3"/>
  <c r="U32" i="3"/>
  <c r="W32" i="3"/>
  <c r="AB32" i="3"/>
  <c r="AD32" i="3"/>
  <c r="T32" i="2"/>
  <c r="U32" i="2"/>
  <c r="GT32" i="2"/>
  <c r="I33" i="3"/>
  <c r="U33" i="3"/>
  <c r="W33" i="3"/>
  <c r="AB33" i="3"/>
  <c r="AD33" i="3"/>
  <c r="T33" i="2"/>
  <c r="U33" i="2"/>
  <c r="GT33" i="2"/>
  <c r="I34" i="3"/>
  <c r="U34" i="3"/>
  <c r="W34" i="3"/>
  <c r="AB34" i="3"/>
  <c r="AD34" i="3"/>
  <c r="T34" i="2"/>
  <c r="U34" i="2"/>
  <c r="GT34" i="2"/>
  <c r="GT35" i="2"/>
  <c r="I36" i="3"/>
  <c r="U36" i="3"/>
  <c r="W36" i="3"/>
  <c r="AB36" i="3"/>
  <c r="AD36" i="3"/>
  <c r="T36" i="2"/>
  <c r="U36" i="2"/>
  <c r="GT36" i="2"/>
  <c r="GT37" i="2"/>
  <c r="GT38" i="2"/>
  <c r="GT39" i="2"/>
  <c r="GT40" i="2"/>
  <c r="GT41" i="2"/>
  <c r="GT42" i="2"/>
  <c r="GT43" i="2"/>
  <c r="GT44" i="2"/>
  <c r="GT45" i="2"/>
  <c r="GT46" i="2"/>
  <c r="GT47" i="2"/>
  <c r="GT48" i="2"/>
  <c r="GT49" i="2"/>
  <c r="GT50" i="2"/>
  <c r="GT51" i="2"/>
  <c r="GT52" i="2"/>
  <c r="GT53" i="2"/>
  <c r="AF39" i="7"/>
  <c r="GS4" i="2"/>
  <c r="GS5" i="2"/>
  <c r="GS6" i="2"/>
  <c r="GS7" i="2"/>
  <c r="GS8" i="2"/>
  <c r="GS9" i="2"/>
  <c r="GS10" i="2"/>
  <c r="GS11" i="2"/>
  <c r="GS12" i="2"/>
  <c r="GS13" i="2"/>
  <c r="GS14" i="2"/>
  <c r="GS15" i="2"/>
  <c r="GS16" i="2"/>
  <c r="GS17" i="2"/>
  <c r="GS18" i="2"/>
  <c r="GS19" i="2"/>
  <c r="GS20" i="2"/>
  <c r="GS21" i="2"/>
  <c r="GS22" i="2"/>
  <c r="GS23" i="2"/>
  <c r="GS24" i="2"/>
  <c r="GS25" i="2"/>
  <c r="GS26" i="2"/>
  <c r="AE27" i="3"/>
  <c r="AQ27" i="3"/>
  <c r="AS27" i="3"/>
  <c r="AX27" i="3"/>
  <c r="AZ27" i="3"/>
  <c r="V27" i="2"/>
  <c r="W27" i="2"/>
  <c r="GS27" i="2"/>
  <c r="AE28" i="3"/>
  <c r="AQ28" i="3"/>
  <c r="AS28" i="3"/>
  <c r="AX28" i="3"/>
  <c r="AZ28" i="3"/>
  <c r="V28" i="2"/>
  <c r="W28" i="2"/>
  <c r="GS28" i="2"/>
  <c r="AE29" i="3"/>
  <c r="AQ29" i="3"/>
  <c r="AS29" i="3"/>
  <c r="AX29" i="3"/>
  <c r="AZ29" i="3"/>
  <c r="V29" i="2"/>
  <c r="W29" i="2"/>
  <c r="GS29" i="2"/>
  <c r="GS30" i="2"/>
  <c r="AE31" i="3"/>
  <c r="AQ31" i="3"/>
  <c r="AS31" i="3"/>
  <c r="AX31" i="3"/>
  <c r="AZ31" i="3"/>
  <c r="V31" i="2"/>
  <c r="W31" i="2"/>
  <c r="GS31" i="2"/>
  <c r="GS32" i="2"/>
  <c r="GS33" i="2"/>
  <c r="GS34" i="2"/>
  <c r="AE35" i="3"/>
  <c r="AQ35" i="3"/>
  <c r="AS35" i="3"/>
  <c r="AX35" i="3"/>
  <c r="AZ35" i="3"/>
  <c r="V35" i="2"/>
  <c r="W35" i="2"/>
  <c r="GS35" i="2"/>
  <c r="GS36" i="2"/>
  <c r="AE37" i="3"/>
  <c r="AQ37" i="3"/>
  <c r="AS37" i="3"/>
  <c r="AX37" i="3"/>
  <c r="AZ37" i="3"/>
  <c r="V37" i="2"/>
  <c r="W37" i="2"/>
  <c r="GS37" i="2"/>
  <c r="GS38" i="2"/>
  <c r="GS39" i="2"/>
  <c r="GS40" i="2"/>
  <c r="GS41" i="2"/>
  <c r="GS42" i="2"/>
  <c r="GS43" i="2"/>
  <c r="GS44" i="2"/>
  <c r="GS45" i="2"/>
  <c r="GS46" i="2"/>
  <c r="GS47" i="2"/>
  <c r="GS48" i="2"/>
  <c r="GS49" i="2"/>
  <c r="GS50" i="2"/>
  <c r="GS51" i="2"/>
  <c r="GS52" i="2"/>
  <c r="GS53" i="2"/>
  <c r="AG38" i="7"/>
  <c r="GR4" i="2"/>
  <c r="GR5" i="2"/>
  <c r="GR6" i="2"/>
  <c r="GR7" i="2"/>
  <c r="GR8" i="2"/>
  <c r="GR9" i="2"/>
  <c r="GR10" i="2"/>
  <c r="GR11" i="2"/>
  <c r="GR12" i="2"/>
  <c r="GR13" i="2"/>
  <c r="GR14" i="2"/>
  <c r="GR15" i="2"/>
  <c r="GR16" i="2"/>
  <c r="GR17" i="2"/>
  <c r="GR18" i="2"/>
  <c r="GR19" i="2"/>
  <c r="GR20" i="2"/>
  <c r="GR21" i="2"/>
  <c r="GR22" i="2"/>
  <c r="GR23" i="2"/>
  <c r="GR24" i="2"/>
  <c r="GR25" i="2"/>
  <c r="GR26" i="2"/>
  <c r="I27" i="3"/>
  <c r="U27" i="3"/>
  <c r="W27" i="3"/>
  <c r="AB27" i="3"/>
  <c r="AD27" i="3"/>
  <c r="T27" i="2"/>
  <c r="U27" i="2"/>
  <c r="GR27" i="2"/>
  <c r="I28" i="3"/>
  <c r="U28" i="3"/>
  <c r="W28" i="3"/>
  <c r="AB28" i="3"/>
  <c r="AD28" i="3"/>
  <c r="T28" i="2"/>
  <c r="U28" i="2"/>
  <c r="GR28" i="2"/>
  <c r="I29" i="3"/>
  <c r="U29" i="3"/>
  <c r="W29" i="3"/>
  <c r="AB29" i="3"/>
  <c r="AD29" i="3"/>
  <c r="T29" i="2"/>
  <c r="U29" i="2"/>
  <c r="GR29" i="2"/>
  <c r="GR30" i="2"/>
  <c r="I31" i="3"/>
  <c r="U31" i="3"/>
  <c r="W31" i="3"/>
  <c r="AB31" i="3"/>
  <c r="AD31" i="3"/>
  <c r="T31" i="2"/>
  <c r="U31" i="2"/>
  <c r="GR31" i="2"/>
  <c r="GR32" i="2"/>
  <c r="GR33" i="2"/>
  <c r="GR34" i="2"/>
  <c r="I35" i="3"/>
  <c r="U35" i="3"/>
  <c r="W35" i="3"/>
  <c r="AB35" i="3"/>
  <c r="AD35" i="3"/>
  <c r="T35" i="2"/>
  <c r="U35" i="2"/>
  <c r="GR35" i="2"/>
  <c r="GR36" i="2"/>
  <c r="I37" i="3"/>
  <c r="U37" i="3"/>
  <c r="W37" i="3"/>
  <c r="AB37" i="3"/>
  <c r="AD37" i="3"/>
  <c r="T37" i="2"/>
  <c r="U37" i="2"/>
  <c r="GR37" i="2"/>
  <c r="GR38" i="2"/>
  <c r="GR39" i="2"/>
  <c r="GR40" i="2"/>
  <c r="GR41" i="2"/>
  <c r="GR42" i="2"/>
  <c r="GR43" i="2"/>
  <c r="GR44" i="2"/>
  <c r="GR45" i="2"/>
  <c r="GR46" i="2"/>
  <c r="GR47" i="2"/>
  <c r="GR48" i="2"/>
  <c r="GR49" i="2"/>
  <c r="GR50" i="2"/>
  <c r="GR51" i="2"/>
  <c r="GR52" i="2"/>
  <c r="GR53" i="2"/>
  <c r="AF38" i="7"/>
  <c r="F4" i="3"/>
  <c r="GP4" i="2"/>
  <c r="F5" i="3"/>
  <c r="GP5" i="2"/>
  <c r="F6" i="3"/>
  <c r="GP6" i="2"/>
  <c r="F7" i="3"/>
  <c r="GP7" i="2"/>
  <c r="F8" i="3"/>
  <c r="GP8" i="2"/>
  <c r="F9" i="3"/>
  <c r="GP9" i="2"/>
  <c r="F10" i="3"/>
  <c r="GP10" i="2"/>
  <c r="F11" i="3"/>
  <c r="GP11" i="2"/>
  <c r="F12" i="3"/>
  <c r="GP12" i="2"/>
  <c r="F13" i="3"/>
  <c r="GP13" i="2"/>
  <c r="F14" i="3"/>
  <c r="GP14" i="2"/>
  <c r="F15" i="3"/>
  <c r="GP15" i="2"/>
  <c r="F16" i="3"/>
  <c r="GP16" i="2"/>
  <c r="F17" i="3"/>
  <c r="GP17" i="2"/>
  <c r="F18" i="3"/>
  <c r="GP18" i="2"/>
  <c r="F19" i="3"/>
  <c r="GP19" i="2"/>
  <c r="F20" i="3"/>
  <c r="GP20" i="2"/>
  <c r="F21" i="3"/>
  <c r="GP21" i="2"/>
  <c r="F22" i="3"/>
  <c r="GP22" i="2"/>
  <c r="F23" i="3"/>
  <c r="GP23" i="2"/>
  <c r="F24" i="3"/>
  <c r="GP24" i="2"/>
  <c r="F25" i="3"/>
  <c r="GP25" i="2"/>
  <c r="F26" i="3"/>
  <c r="GP26" i="2"/>
  <c r="F27" i="3"/>
  <c r="GP27" i="2"/>
  <c r="F28" i="3"/>
  <c r="GP28" i="2"/>
  <c r="F29" i="3"/>
  <c r="GP29" i="2"/>
  <c r="F30" i="3"/>
  <c r="GP30" i="2"/>
  <c r="F31" i="3"/>
  <c r="GP31" i="2"/>
  <c r="F32" i="3"/>
  <c r="GP32" i="2"/>
  <c r="F33" i="3"/>
  <c r="GP33" i="2"/>
  <c r="F34" i="3"/>
  <c r="GP34" i="2"/>
  <c r="F35" i="3"/>
  <c r="GP35" i="2"/>
  <c r="F36" i="3"/>
  <c r="GP36" i="2"/>
  <c r="F37" i="3"/>
  <c r="GP37" i="2"/>
  <c r="F38" i="3"/>
  <c r="GP38" i="2"/>
  <c r="F39" i="3"/>
  <c r="GP39" i="2"/>
  <c r="F40" i="3"/>
  <c r="GP40" i="2"/>
  <c r="F41" i="3"/>
  <c r="GP41" i="2"/>
  <c r="F42" i="3"/>
  <c r="GP42" i="2"/>
  <c r="F43" i="3"/>
  <c r="GP43" i="2"/>
  <c r="F44" i="3"/>
  <c r="GP44" i="2"/>
  <c r="F45" i="3"/>
  <c r="GP45" i="2"/>
  <c r="F46" i="3"/>
  <c r="GP46" i="2"/>
  <c r="F47" i="3"/>
  <c r="GP47" i="2"/>
  <c r="F48" i="3"/>
  <c r="GP48" i="2"/>
  <c r="F49" i="3"/>
  <c r="GP49" i="2"/>
  <c r="F50" i="3"/>
  <c r="GP50" i="2"/>
  <c r="F51" i="3"/>
  <c r="GP51" i="2"/>
  <c r="F52" i="3"/>
  <c r="GP52" i="2"/>
  <c r="F53" i="3"/>
  <c r="GP53" i="2"/>
  <c r="AG34" i="7"/>
  <c r="GO4" i="2"/>
  <c r="GO5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7" i="2"/>
  <c r="GO38" i="2"/>
  <c r="GO39" i="2"/>
  <c r="GO40" i="2"/>
  <c r="GO41" i="2"/>
  <c r="GO42" i="2"/>
  <c r="GO43" i="2"/>
  <c r="GO44" i="2"/>
  <c r="GO45" i="2"/>
  <c r="GO46" i="2"/>
  <c r="GO47" i="2"/>
  <c r="GO48" i="2"/>
  <c r="GO49" i="2"/>
  <c r="GO50" i="2"/>
  <c r="GO51" i="2"/>
  <c r="GO52" i="2"/>
  <c r="GO53" i="2"/>
  <c r="AF34" i="7"/>
  <c r="GN4" i="2"/>
  <c r="GN5" i="2"/>
  <c r="GN6" i="2"/>
  <c r="GN7" i="2"/>
  <c r="GN8" i="2"/>
  <c r="GN9" i="2"/>
  <c r="GN10" i="2"/>
  <c r="GN11" i="2"/>
  <c r="GN12" i="2"/>
  <c r="GN13" i="2"/>
  <c r="GN14" i="2"/>
  <c r="GN15" i="2"/>
  <c r="GN16" i="2"/>
  <c r="GN17" i="2"/>
  <c r="GN18" i="2"/>
  <c r="GN19" i="2"/>
  <c r="GN20" i="2"/>
  <c r="GN21" i="2"/>
  <c r="GN22" i="2"/>
  <c r="GN23" i="2"/>
  <c r="GN24" i="2"/>
  <c r="GN25" i="2"/>
  <c r="GN26" i="2"/>
  <c r="GN27" i="2"/>
  <c r="GN28" i="2"/>
  <c r="GN29" i="2"/>
  <c r="GN30" i="2"/>
  <c r="GN31" i="2"/>
  <c r="GN32" i="2"/>
  <c r="GN33" i="2"/>
  <c r="GN34" i="2"/>
  <c r="GN35" i="2"/>
  <c r="GN36" i="2"/>
  <c r="GN37" i="2"/>
  <c r="GN38" i="2"/>
  <c r="GN39" i="2"/>
  <c r="GN40" i="2"/>
  <c r="GN41" i="2"/>
  <c r="GN42" i="2"/>
  <c r="GN43" i="2"/>
  <c r="GN44" i="2"/>
  <c r="GN45" i="2"/>
  <c r="GN46" i="2"/>
  <c r="GN47" i="2"/>
  <c r="GN48" i="2"/>
  <c r="GN49" i="2"/>
  <c r="GN50" i="2"/>
  <c r="GN51" i="2"/>
  <c r="GN52" i="2"/>
  <c r="GN53" i="2"/>
  <c r="AG33" i="7"/>
  <c r="GM4" i="2"/>
  <c r="GM5" i="2"/>
  <c r="GM6" i="2"/>
  <c r="GM7" i="2"/>
  <c r="GM8" i="2"/>
  <c r="GM9" i="2"/>
  <c r="GM10" i="2"/>
  <c r="GM11" i="2"/>
  <c r="GM12" i="2"/>
  <c r="GM13" i="2"/>
  <c r="GM14" i="2"/>
  <c r="GM15" i="2"/>
  <c r="GM16" i="2"/>
  <c r="GM17" i="2"/>
  <c r="GM18" i="2"/>
  <c r="GM19" i="2"/>
  <c r="GM20" i="2"/>
  <c r="GM21" i="2"/>
  <c r="GM22" i="2"/>
  <c r="GM23" i="2"/>
  <c r="GM24" i="2"/>
  <c r="GM25" i="2"/>
  <c r="GM26" i="2"/>
  <c r="GM27" i="2"/>
  <c r="GM28" i="2"/>
  <c r="GM29" i="2"/>
  <c r="GM30" i="2"/>
  <c r="GM31" i="2"/>
  <c r="GM32" i="2"/>
  <c r="GM33" i="2"/>
  <c r="GM34" i="2"/>
  <c r="GM35" i="2"/>
  <c r="GM36" i="2"/>
  <c r="GM37" i="2"/>
  <c r="GM38" i="2"/>
  <c r="GM39" i="2"/>
  <c r="GM40" i="2"/>
  <c r="GM41" i="2"/>
  <c r="GM42" i="2"/>
  <c r="GM43" i="2"/>
  <c r="GM44" i="2"/>
  <c r="GM45" i="2"/>
  <c r="GM46" i="2"/>
  <c r="GM47" i="2"/>
  <c r="GM48" i="2"/>
  <c r="GM49" i="2"/>
  <c r="GM50" i="2"/>
  <c r="GM51" i="2"/>
  <c r="GM52" i="2"/>
  <c r="GM53" i="2"/>
  <c r="AF33" i="7"/>
  <c r="GL4" i="2"/>
  <c r="GL5" i="2"/>
  <c r="GL6" i="2"/>
  <c r="GL7" i="2"/>
  <c r="GL8" i="2"/>
  <c r="GL9" i="2"/>
  <c r="GL10" i="2"/>
  <c r="GL11" i="2"/>
  <c r="GL12" i="2"/>
  <c r="GL13" i="2"/>
  <c r="GL14" i="2"/>
  <c r="GL15" i="2"/>
  <c r="GL16" i="2"/>
  <c r="GL17" i="2"/>
  <c r="GL18" i="2"/>
  <c r="GL19" i="2"/>
  <c r="GL20" i="2"/>
  <c r="GL21" i="2"/>
  <c r="GL22" i="2"/>
  <c r="GL23" i="2"/>
  <c r="GL24" i="2"/>
  <c r="GL25" i="2"/>
  <c r="GL26" i="2"/>
  <c r="GL27" i="2"/>
  <c r="GL28" i="2"/>
  <c r="GL29" i="2"/>
  <c r="GL30" i="2"/>
  <c r="GL31" i="2"/>
  <c r="GL32" i="2"/>
  <c r="GL33" i="2"/>
  <c r="GL34" i="2"/>
  <c r="GL35" i="2"/>
  <c r="GL36" i="2"/>
  <c r="GL37" i="2"/>
  <c r="GL38" i="2"/>
  <c r="GL39" i="2"/>
  <c r="GL40" i="2"/>
  <c r="GL41" i="2"/>
  <c r="GL42" i="2"/>
  <c r="GL43" i="2"/>
  <c r="GL44" i="2"/>
  <c r="GL45" i="2"/>
  <c r="GL46" i="2"/>
  <c r="GL47" i="2"/>
  <c r="GL48" i="2"/>
  <c r="GL49" i="2"/>
  <c r="GL50" i="2"/>
  <c r="GL51" i="2"/>
  <c r="GL52" i="2"/>
  <c r="GL53" i="2"/>
  <c r="AG32" i="7"/>
  <c r="GK4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50" i="2"/>
  <c r="GK51" i="2"/>
  <c r="GK52" i="2"/>
  <c r="GK53" i="2"/>
  <c r="AF32" i="7"/>
  <c r="GJ4" i="2"/>
  <c r="GJ5" i="2"/>
  <c r="GJ6" i="2"/>
  <c r="GJ7" i="2"/>
  <c r="GJ8" i="2"/>
  <c r="GJ9" i="2"/>
  <c r="GJ10" i="2"/>
  <c r="GJ11" i="2"/>
  <c r="GJ12" i="2"/>
  <c r="GJ13" i="2"/>
  <c r="GJ14" i="2"/>
  <c r="GJ15" i="2"/>
  <c r="GJ16" i="2"/>
  <c r="GJ17" i="2"/>
  <c r="GJ18" i="2"/>
  <c r="GJ19" i="2"/>
  <c r="GJ20" i="2"/>
  <c r="GJ21" i="2"/>
  <c r="GJ22" i="2"/>
  <c r="GJ23" i="2"/>
  <c r="GJ24" i="2"/>
  <c r="GJ25" i="2"/>
  <c r="GJ26" i="2"/>
  <c r="GJ27" i="2"/>
  <c r="GJ28" i="2"/>
  <c r="GJ29" i="2"/>
  <c r="GJ30" i="2"/>
  <c r="GJ31" i="2"/>
  <c r="GJ32" i="2"/>
  <c r="GJ33" i="2"/>
  <c r="GJ34" i="2"/>
  <c r="GJ35" i="2"/>
  <c r="GJ36" i="2"/>
  <c r="GJ37" i="2"/>
  <c r="GJ38" i="2"/>
  <c r="GJ39" i="2"/>
  <c r="GJ40" i="2"/>
  <c r="GJ41" i="2"/>
  <c r="GJ42" i="2"/>
  <c r="GJ43" i="2"/>
  <c r="GJ44" i="2"/>
  <c r="GJ45" i="2"/>
  <c r="GJ46" i="2"/>
  <c r="GJ47" i="2"/>
  <c r="GJ48" i="2"/>
  <c r="GJ49" i="2"/>
  <c r="GJ50" i="2"/>
  <c r="GJ51" i="2"/>
  <c r="GJ52" i="2"/>
  <c r="GJ53" i="2"/>
  <c r="AG31" i="7"/>
  <c r="GI4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0" i="2"/>
  <c r="GI41" i="2"/>
  <c r="GI42" i="2"/>
  <c r="GI43" i="2"/>
  <c r="GI44" i="2"/>
  <c r="GI45" i="2"/>
  <c r="GI46" i="2"/>
  <c r="GI47" i="2"/>
  <c r="GI48" i="2"/>
  <c r="GI49" i="2"/>
  <c r="GI50" i="2"/>
  <c r="GI51" i="2"/>
  <c r="GI52" i="2"/>
  <c r="GI53" i="2"/>
  <c r="AF31" i="7"/>
  <c r="GH4" i="2"/>
  <c r="GH5" i="2"/>
  <c r="GH6" i="2"/>
  <c r="GH7" i="2"/>
  <c r="GH8" i="2"/>
  <c r="GH9" i="2"/>
  <c r="GH10" i="2"/>
  <c r="GH11" i="2"/>
  <c r="GH12" i="2"/>
  <c r="GH13" i="2"/>
  <c r="GH14" i="2"/>
  <c r="GH15" i="2"/>
  <c r="GH16" i="2"/>
  <c r="GH17" i="2"/>
  <c r="GH18" i="2"/>
  <c r="GH19" i="2"/>
  <c r="GH20" i="2"/>
  <c r="GH21" i="2"/>
  <c r="GH22" i="2"/>
  <c r="GH23" i="2"/>
  <c r="GH24" i="2"/>
  <c r="GH25" i="2"/>
  <c r="GH26" i="2"/>
  <c r="GH27" i="2"/>
  <c r="GH28" i="2"/>
  <c r="GH29" i="2"/>
  <c r="GH30" i="2"/>
  <c r="GH31" i="2"/>
  <c r="GH32" i="2"/>
  <c r="GH33" i="2"/>
  <c r="GH34" i="2"/>
  <c r="GH35" i="2"/>
  <c r="GH36" i="2"/>
  <c r="GH37" i="2"/>
  <c r="GH38" i="2"/>
  <c r="GH39" i="2"/>
  <c r="GH40" i="2"/>
  <c r="GH41" i="2"/>
  <c r="GH42" i="2"/>
  <c r="GH43" i="2"/>
  <c r="GH44" i="2"/>
  <c r="GH45" i="2"/>
  <c r="GH46" i="2"/>
  <c r="GH47" i="2"/>
  <c r="GH48" i="2"/>
  <c r="GH49" i="2"/>
  <c r="GH50" i="2"/>
  <c r="GH51" i="2"/>
  <c r="GH52" i="2"/>
  <c r="GH53" i="2"/>
  <c r="AG30" i="7"/>
  <c r="GG4" i="2"/>
  <c r="GG5" i="2"/>
  <c r="GG6" i="2"/>
  <c r="GG7" i="2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3" i="2"/>
  <c r="GG24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38" i="2"/>
  <c r="GG39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2" i="2"/>
  <c r="GG53" i="2"/>
  <c r="AF30" i="7"/>
  <c r="E4" i="3"/>
  <c r="GE4" i="2"/>
  <c r="E5" i="3"/>
  <c r="GE5" i="2"/>
  <c r="E6" i="3"/>
  <c r="GE6" i="2"/>
  <c r="E7" i="3"/>
  <c r="GE7" i="2"/>
  <c r="E8" i="3"/>
  <c r="GE8" i="2"/>
  <c r="E9" i="3"/>
  <c r="GE9" i="2"/>
  <c r="E10" i="3"/>
  <c r="GE10" i="2"/>
  <c r="E11" i="3"/>
  <c r="GE11" i="2"/>
  <c r="E12" i="3"/>
  <c r="GE12" i="2"/>
  <c r="E13" i="3"/>
  <c r="GE13" i="2"/>
  <c r="E14" i="3"/>
  <c r="GE14" i="2"/>
  <c r="E15" i="3"/>
  <c r="GE15" i="2"/>
  <c r="E16" i="3"/>
  <c r="GE16" i="2"/>
  <c r="E17" i="3"/>
  <c r="GE17" i="2"/>
  <c r="E18" i="3"/>
  <c r="GE18" i="2"/>
  <c r="E19" i="3"/>
  <c r="GE19" i="2"/>
  <c r="E20" i="3"/>
  <c r="GE20" i="2"/>
  <c r="E21" i="3"/>
  <c r="GE21" i="2"/>
  <c r="E22" i="3"/>
  <c r="GE22" i="2"/>
  <c r="E23" i="3"/>
  <c r="GE23" i="2"/>
  <c r="E24" i="3"/>
  <c r="GE24" i="2"/>
  <c r="E25" i="3"/>
  <c r="GE25" i="2"/>
  <c r="E26" i="3"/>
  <c r="GE26" i="2"/>
  <c r="E27" i="3"/>
  <c r="GE27" i="2"/>
  <c r="E28" i="3"/>
  <c r="GE28" i="2"/>
  <c r="E29" i="3"/>
  <c r="GE29" i="2"/>
  <c r="E30" i="3"/>
  <c r="GE30" i="2"/>
  <c r="E31" i="3"/>
  <c r="GE31" i="2"/>
  <c r="E32" i="3"/>
  <c r="GE32" i="2"/>
  <c r="E33" i="3"/>
  <c r="GE33" i="2"/>
  <c r="E34" i="3"/>
  <c r="GE34" i="2"/>
  <c r="E35" i="3"/>
  <c r="GE35" i="2"/>
  <c r="E36" i="3"/>
  <c r="GE36" i="2"/>
  <c r="E37" i="3"/>
  <c r="GE37" i="2"/>
  <c r="E38" i="3"/>
  <c r="GE38" i="2"/>
  <c r="E39" i="3"/>
  <c r="GE39" i="2"/>
  <c r="E40" i="3"/>
  <c r="GE40" i="2"/>
  <c r="E41" i="3"/>
  <c r="GE41" i="2"/>
  <c r="E42" i="3"/>
  <c r="GE42" i="2"/>
  <c r="E43" i="3"/>
  <c r="GE43" i="2"/>
  <c r="E44" i="3"/>
  <c r="GE44" i="2"/>
  <c r="E45" i="3"/>
  <c r="GE45" i="2"/>
  <c r="E46" i="3"/>
  <c r="GE46" i="2"/>
  <c r="E47" i="3"/>
  <c r="GE47" i="2"/>
  <c r="E48" i="3"/>
  <c r="GE48" i="2"/>
  <c r="E49" i="3"/>
  <c r="GE49" i="2"/>
  <c r="E50" i="3"/>
  <c r="GE50" i="2"/>
  <c r="E51" i="3"/>
  <c r="GE51" i="2"/>
  <c r="E52" i="3"/>
  <c r="GE52" i="2"/>
  <c r="E53" i="3"/>
  <c r="GE53" i="2"/>
  <c r="AG26" i="7"/>
  <c r="GD4" i="2"/>
  <c r="GD5" i="2"/>
  <c r="GD6" i="2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3" i="2"/>
  <c r="GD24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38" i="2"/>
  <c r="GD39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2" i="2"/>
  <c r="GD53" i="2"/>
  <c r="AF26" i="7"/>
  <c r="GC4" i="2"/>
  <c r="GC5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38" i="2"/>
  <c r="GC39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2" i="2"/>
  <c r="GC53" i="2"/>
  <c r="AG25" i="7"/>
  <c r="GB4" i="2"/>
  <c r="GB5" i="2"/>
  <c r="GB6" i="2"/>
  <c r="GB7" i="2"/>
  <c r="GB8" i="2"/>
  <c r="GB9" i="2"/>
  <c r="GB10" i="2"/>
  <c r="GB11" i="2"/>
  <c r="GB12" i="2"/>
  <c r="GB13" i="2"/>
  <c r="GB14" i="2"/>
  <c r="GB15" i="2"/>
  <c r="GB16" i="2"/>
  <c r="GB17" i="2"/>
  <c r="GB18" i="2"/>
  <c r="GB19" i="2"/>
  <c r="GB20" i="2"/>
  <c r="GB21" i="2"/>
  <c r="GB22" i="2"/>
  <c r="GB23" i="2"/>
  <c r="GB24" i="2"/>
  <c r="GB25" i="2"/>
  <c r="GB26" i="2"/>
  <c r="GB27" i="2"/>
  <c r="GB28" i="2"/>
  <c r="GB29" i="2"/>
  <c r="GB30" i="2"/>
  <c r="GB31" i="2"/>
  <c r="GB32" i="2"/>
  <c r="GB33" i="2"/>
  <c r="GB34" i="2"/>
  <c r="GB35" i="2"/>
  <c r="GB36" i="2"/>
  <c r="GB37" i="2"/>
  <c r="GB38" i="2"/>
  <c r="GB39" i="2"/>
  <c r="GB40" i="2"/>
  <c r="GB41" i="2"/>
  <c r="GB42" i="2"/>
  <c r="GB43" i="2"/>
  <c r="GB44" i="2"/>
  <c r="GB45" i="2"/>
  <c r="GB46" i="2"/>
  <c r="GB47" i="2"/>
  <c r="GB48" i="2"/>
  <c r="GB49" i="2"/>
  <c r="GB50" i="2"/>
  <c r="GB51" i="2"/>
  <c r="GB52" i="2"/>
  <c r="GB53" i="2"/>
  <c r="AF25" i="7"/>
  <c r="GA4" i="2"/>
  <c r="GA5" i="2"/>
  <c r="GA6" i="2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3" i="2"/>
  <c r="GA24" i="2"/>
  <c r="GA25" i="2"/>
  <c r="GA26" i="2"/>
  <c r="GA27" i="2"/>
  <c r="GA28" i="2"/>
  <c r="GA29" i="2"/>
  <c r="GA30" i="2"/>
  <c r="GA31" i="2"/>
  <c r="GA32" i="2"/>
  <c r="GA33" i="2"/>
  <c r="GA34" i="2"/>
  <c r="GA35" i="2"/>
  <c r="GA36" i="2"/>
  <c r="GA37" i="2"/>
  <c r="GA38" i="2"/>
  <c r="GA39" i="2"/>
  <c r="GA40" i="2"/>
  <c r="GA41" i="2"/>
  <c r="GA42" i="2"/>
  <c r="GA43" i="2"/>
  <c r="GA44" i="2"/>
  <c r="GA45" i="2"/>
  <c r="GA46" i="2"/>
  <c r="GA47" i="2"/>
  <c r="GA48" i="2"/>
  <c r="GA49" i="2"/>
  <c r="GA50" i="2"/>
  <c r="GA51" i="2"/>
  <c r="GA52" i="2"/>
  <c r="GA53" i="2"/>
  <c r="AG24" i="7"/>
  <c r="FZ4" i="2"/>
  <c r="FZ5" i="2"/>
  <c r="FZ6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3" i="2"/>
  <c r="FZ24" i="2"/>
  <c r="FZ25" i="2"/>
  <c r="FZ26" i="2"/>
  <c r="FZ27" i="2"/>
  <c r="FZ28" i="2"/>
  <c r="FZ29" i="2"/>
  <c r="FZ30" i="2"/>
  <c r="FZ31" i="2"/>
  <c r="FZ32" i="2"/>
  <c r="FZ33" i="2"/>
  <c r="FZ34" i="2"/>
  <c r="FZ35" i="2"/>
  <c r="FZ36" i="2"/>
  <c r="FZ37" i="2"/>
  <c r="FZ38" i="2"/>
  <c r="FZ39" i="2"/>
  <c r="FZ40" i="2"/>
  <c r="FZ41" i="2"/>
  <c r="FZ42" i="2"/>
  <c r="FZ43" i="2"/>
  <c r="FZ44" i="2"/>
  <c r="FZ45" i="2"/>
  <c r="FZ46" i="2"/>
  <c r="FZ47" i="2"/>
  <c r="FZ48" i="2"/>
  <c r="FZ49" i="2"/>
  <c r="FZ50" i="2"/>
  <c r="FZ51" i="2"/>
  <c r="FZ52" i="2"/>
  <c r="FZ53" i="2"/>
  <c r="AF24" i="7"/>
  <c r="FY4" i="2"/>
  <c r="FY5" i="2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27" i="2"/>
  <c r="FY28" i="2"/>
  <c r="FY29" i="2"/>
  <c r="FY30" i="2"/>
  <c r="FY31" i="2"/>
  <c r="FY32" i="2"/>
  <c r="FY33" i="2"/>
  <c r="FY34" i="2"/>
  <c r="FY35" i="2"/>
  <c r="FY36" i="2"/>
  <c r="FY37" i="2"/>
  <c r="FY38" i="2"/>
  <c r="FY39" i="2"/>
  <c r="FY40" i="2"/>
  <c r="FY41" i="2"/>
  <c r="FY42" i="2"/>
  <c r="FY43" i="2"/>
  <c r="FY44" i="2"/>
  <c r="FY45" i="2"/>
  <c r="FY46" i="2"/>
  <c r="FY47" i="2"/>
  <c r="FY48" i="2"/>
  <c r="FY49" i="2"/>
  <c r="FY50" i="2"/>
  <c r="FY51" i="2"/>
  <c r="FY52" i="2"/>
  <c r="FY53" i="2"/>
  <c r="AG23" i="7"/>
  <c r="FX4" i="2"/>
  <c r="FX5" i="2"/>
  <c r="FX6" i="2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3" i="2"/>
  <c r="FX24" i="2"/>
  <c r="FX25" i="2"/>
  <c r="FX26" i="2"/>
  <c r="FX27" i="2"/>
  <c r="FX28" i="2"/>
  <c r="FX29" i="2"/>
  <c r="FX30" i="2"/>
  <c r="FX31" i="2"/>
  <c r="FX32" i="2"/>
  <c r="FX33" i="2"/>
  <c r="FX34" i="2"/>
  <c r="FX35" i="2"/>
  <c r="FX36" i="2"/>
  <c r="FX37" i="2"/>
  <c r="FX38" i="2"/>
  <c r="FX39" i="2"/>
  <c r="FX40" i="2"/>
  <c r="FX41" i="2"/>
  <c r="FX42" i="2"/>
  <c r="FX43" i="2"/>
  <c r="FX44" i="2"/>
  <c r="FX45" i="2"/>
  <c r="FX46" i="2"/>
  <c r="FX47" i="2"/>
  <c r="FX48" i="2"/>
  <c r="FX49" i="2"/>
  <c r="FX50" i="2"/>
  <c r="FX51" i="2"/>
  <c r="FX52" i="2"/>
  <c r="FX53" i="2"/>
  <c r="AF23" i="7"/>
  <c r="FV4" i="2"/>
  <c r="FV5" i="2"/>
  <c r="FV6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23" i="2"/>
  <c r="FV24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38" i="2"/>
  <c r="FV39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52" i="2"/>
  <c r="FV53" i="2"/>
  <c r="AF22" i="7"/>
  <c r="FW4" i="2"/>
  <c r="FW5" i="2"/>
  <c r="FW6" i="2"/>
  <c r="FW7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W23" i="2"/>
  <c r="FW24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38" i="2"/>
  <c r="FW39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2" i="2"/>
  <c r="FW53" i="2"/>
  <c r="AG22" i="7"/>
  <c r="FU4" i="2"/>
  <c r="FU5" i="2"/>
  <c r="FU6" i="2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3" i="2"/>
  <c r="FU24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38" i="2"/>
  <c r="FU39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2" i="2"/>
  <c r="FU53" i="2"/>
  <c r="AG21" i="7"/>
  <c r="FT4" i="2"/>
  <c r="FT5" i="2"/>
  <c r="FT6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3" i="2"/>
  <c r="FT24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38" i="2"/>
  <c r="FT39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2" i="2"/>
  <c r="FT53" i="2"/>
  <c r="AF21" i="7"/>
  <c r="B4" i="3"/>
  <c r="FR4" i="2"/>
  <c r="B5" i="3"/>
  <c r="FR5" i="2"/>
  <c r="B6" i="3"/>
  <c r="FR6" i="2"/>
  <c r="B7" i="3"/>
  <c r="FR7" i="2"/>
  <c r="B8" i="3"/>
  <c r="FR8" i="2"/>
  <c r="B9" i="3"/>
  <c r="FR9" i="2"/>
  <c r="B10" i="3"/>
  <c r="FR10" i="2"/>
  <c r="B11" i="3"/>
  <c r="FR11" i="2"/>
  <c r="B12" i="3"/>
  <c r="FR12" i="2"/>
  <c r="B13" i="3"/>
  <c r="FR13" i="2"/>
  <c r="B14" i="3"/>
  <c r="FR14" i="2"/>
  <c r="B15" i="3"/>
  <c r="FR15" i="2"/>
  <c r="B16" i="3"/>
  <c r="FR16" i="2"/>
  <c r="B17" i="3"/>
  <c r="FR17" i="2"/>
  <c r="B18" i="3"/>
  <c r="FR18" i="2"/>
  <c r="B19" i="3"/>
  <c r="FR19" i="2"/>
  <c r="B20" i="3"/>
  <c r="FR20" i="2"/>
  <c r="B21" i="3"/>
  <c r="FR21" i="2"/>
  <c r="B22" i="3"/>
  <c r="FR22" i="2"/>
  <c r="B23" i="3"/>
  <c r="FR23" i="2"/>
  <c r="B24" i="3"/>
  <c r="FR24" i="2"/>
  <c r="B25" i="3"/>
  <c r="FR25" i="2"/>
  <c r="B26" i="3"/>
  <c r="FR26" i="2"/>
  <c r="B27" i="3"/>
  <c r="FR27" i="2"/>
  <c r="B28" i="3"/>
  <c r="FR28" i="2"/>
  <c r="B29" i="3"/>
  <c r="FR29" i="2"/>
  <c r="B30" i="3"/>
  <c r="FR30" i="2"/>
  <c r="B31" i="3"/>
  <c r="FR31" i="2"/>
  <c r="B32" i="3"/>
  <c r="FR32" i="2"/>
  <c r="B33" i="3"/>
  <c r="FR33" i="2"/>
  <c r="B34" i="3"/>
  <c r="FR34" i="2"/>
  <c r="B35" i="3"/>
  <c r="FR35" i="2"/>
  <c r="B36" i="3"/>
  <c r="FR36" i="2"/>
  <c r="B37" i="3"/>
  <c r="FR37" i="2"/>
  <c r="B38" i="3"/>
  <c r="FR38" i="2"/>
  <c r="B39" i="3"/>
  <c r="FR39" i="2"/>
  <c r="B40" i="3"/>
  <c r="FR40" i="2"/>
  <c r="B41" i="3"/>
  <c r="FR41" i="2"/>
  <c r="B42" i="3"/>
  <c r="FR42" i="2"/>
  <c r="B43" i="3"/>
  <c r="FR43" i="2"/>
  <c r="B44" i="3"/>
  <c r="FR44" i="2"/>
  <c r="B45" i="3"/>
  <c r="FR45" i="2"/>
  <c r="B46" i="3"/>
  <c r="FR46" i="2"/>
  <c r="B47" i="3"/>
  <c r="FR47" i="2"/>
  <c r="B48" i="3"/>
  <c r="FR48" i="2"/>
  <c r="B49" i="3"/>
  <c r="FR49" i="2"/>
  <c r="B50" i="3"/>
  <c r="FR50" i="2"/>
  <c r="B51" i="3"/>
  <c r="FR51" i="2"/>
  <c r="B52" i="3"/>
  <c r="FR52" i="2"/>
  <c r="B53" i="3"/>
  <c r="FR53" i="2"/>
  <c r="AG9" i="7"/>
  <c r="FQ4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49" i="2"/>
  <c r="FQ50" i="2"/>
  <c r="FQ51" i="2"/>
  <c r="FQ52" i="2"/>
  <c r="FQ53" i="2"/>
  <c r="AF9" i="7"/>
  <c r="FP4" i="2"/>
  <c r="FP5" i="2"/>
  <c r="FP6" i="2"/>
  <c r="FP7" i="2"/>
  <c r="FP8" i="2"/>
  <c r="FP9" i="2"/>
  <c r="FP10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P40" i="2"/>
  <c r="FP41" i="2"/>
  <c r="FP42" i="2"/>
  <c r="FP43" i="2"/>
  <c r="FP44" i="2"/>
  <c r="FP45" i="2"/>
  <c r="FP46" i="2"/>
  <c r="FP47" i="2"/>
  <c r="FP48" i="2"/>
  <c r="FP49" i="2"/>
  <c r="FP50" i="2"/>
  <c r="FP51" i="2"/>
  <c r="FP52" i="2"/>
  <c r="FP53" i="2"/>
  <c r="AG8" i="7"/>
  <c r="FO4" i="2"/>
  <c r="FO5" i="2"/>
  <c r="FO6" i="2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O40" i="2"/>
  <c r="FO41" i="2"/>
  <c r="FO42" i="2"/>
  <c r="FO43" i="2"/>
  <c r="FO44" i="2"/>
  <c r="FO45" i="2"/>
  <c r="FO46" i="2"/>
  <c r="FO47" i="2"/>
  <c r="FO48" i="2"/>
  <c r="FO49" i="2"/>
  <c r="FO50" i="2"/>
  <c r="FO51" i="2"/>
  <c r="FO52" i="2"/>
  <c r="FO53" i="2"/>
  <c r="AF8" i="7"/>
  <c r="FN4" i="2"/>
  <c r="FN5" i="2"/>
  <c r="FN6" i="2"/>
  <c r="FN7" i="2"/>
  <c r="FN8" i="2"/>
  <c r="FN9" i="2"/>
  <c r="FN10" i="2"/>
  <c r="FN11" i="2"/>
  <c r="FN12" i="2"/>
  <c r="FN13" i="2"/>
  <c r="FN14" i="2"/>
  <c r="FN15" i="2"/>
  <c r="FN16" i="2"/>
  <c r="FN17" i="2"/>
  <c r="FN18" i="2"/>
  <c r="FN19" i="2"/>
  <c r="FN20" i="2"/>
  <c r="FN21" i="2"/>
  <c r="FN22" i="2"/>
  <c r="FN23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7" i="2"/>
  <c r="FN38" i="2"/>
  <c r="FN39" i="2"/>
  <c r="FN40" i="2"/>
  <c r="FN41" i="2"/>
  <c r="FN42" i="2"/>
  <c r="FN43" i="2"/>
  <c r="FN44" i="2"/>
  <c r="FN45" i="2"/>
  <c r="FN46" i="2"/>
  <c r="FN47" i="2"/>
  <c r="FN48" i="2"/>
  <c r="FN49" i="2"/>
  <c r="FN50" i="2"/>
  <c r="FN51" i="2"/>
  <c r="FN52" i="2"/>
  <c r="FN53" i="2"/>
  <c r="AG7" i="7"/>
  <c r="FM4" i="2"/>
  <c r="FM5" i="2"/>
  <c r="FM6" i="2"/>
  <c r="FM7" i="2"/>
  <c r="FM8" i="2"/>
  <c r="FM9" i="2"/>
  <c r="FM10" i="2"/>
  <c r="FM11" i="2"/>
  <c r="FM12" i="2"/>
  <c r="FM13" i="2"/>
  <c r="FM14" i="2"/>
  <c r="FM15" i="2"/>
  <c r="FM16" i="2"/>
  <c r="FM17" i="2"/>
  <c r="FM18" i="2"/>
  <c r="FM19" i="2"/>
  <c r="FM20" i="2"/>
  <c r="FM21" i="2"/>
  <c r="FM22" i="2"/>
  <c r="FM23" i="2"/>
  <c r="FM24" i="2"/>
  <c r="FM25" i="2"/>
  <c r="FM26" i="2"/>
  <c r="FM27" i="2"/>
  <c r="FM28" i="2"/>
  <c r="FM29" i="2"/>
  <c r="FM30" i="2"/>
  <c r="FM31" i="2"/>
  <c r="FM32" i="2"/>
  <c r="FM33" i="2"/>
  <c r="FM34" i="2"/>
  <c r="FM35" i="2"/>
  <c r="FM36" i="2"/>
  <c r="FM37" i="2"/>
  <c r="FM38" i="2"/>
  <c r="FM39" i="2"/>
  <c r="FM40" i="2"/>
  <c r="FM41" i="2"/>
  <c r="FM42" i="2"/>
  <c r="FM43" i="2"/>
  <c r="FM44" i="2"/>
  <c r="FM45" i="2"/>
  <c r="FM46" i="2"/>
  <c r="FM47" i="2"/>
  <c r="FM48" i="2"/>
  <c r="FM49" i="2"/>
  <c r="FM50" i="2"/>
  <c r="FM51" i="2"/>
  <c r="FM52" i="2"/>
  <c r="FM53" i="2"/>
  <c r="AF7" i="7"/>
  <c r="I38" i="3"/>
  <c r="U38" i="3"/>
  <c r="W38" i="3"/>
  <c r="AB38" i="3"/>
  <c r="AD38" i="3"/>
  <c r="T38" i="2"/>
  <c r="U38" i="2"/>
  <c r="AE38" i="3"/>
  <c r="AQ38" i="3"/>
  <c r="AS38" i="3"/>
  <c r="AX38" i="3"/>
  <c r="AZ38" i="3"/>
  <c r="V38" i="2"/>
  <c r="W38" i="2"/>
  <c r="I39" i="3"/>
  <c r="U39" i="3"/>
  <c r="W39" i="3"/>
  <c r="AB39" i="3"/>
  <c r="AD39" i="3"/>
  <c r="T39" i="2"/>
  <c r="U39" i="2"/>
  <c r="AE39" i="3"/>
  <c r="AQ39" i="3"/>
  <c r="AS39" i="3"/>
  <c r="AX39" i="3"/>
  <c r="AZ39" i="3"/>
  <c r="V39" i="2"/>
  <c r="W39" i="2"/>
  <c r="I40" i="3"/>
  <c r="U40" i="3"/>
  <c r="W40" i="3"/>
  <c r="AB40" i="3"/>
  <c r="AD40" i="3"/>
  <c r="T40" i="2"/>
  <c r="U40" i="2"/>
  <c r="I41" i="3"/>
  <c r="U41" i="3"/>
  <c r="W41" i="3"/>
  <c r="AB41" i="3"/>
  <c r="AD41" i="3"/>
  <c r="T41" i="2"/>
  <c r="U41" i="2"/>
  <c r="I42" i="3"/>
  <c r="U42" i="3"/>
  <c r="W42" i="3"/>
  <c r="AB42" i="3"/>
  <c r="AD42" i="3"/>
  <c r="T42" i="2"/>
  <c r="U42" i="2"/>
  <c r="I43" i="3"/>
  <c r="U43" i="3"/>
  <c r="W43" i="3"/>
  <c r="AB43" i="3"/>
  <c r="AD43" i="3"/>
  <c r="T43" i="2"/>
  <c r="U43" i="2"/>
  <c r="I44" i="3"/>
  <c r="U44" i="3"/>
  <c r="W44" i="3"/>
  <c r="AB44" i="3"/>
  <c r="AD44" i="3"/>
  <c r="T44" i="2"/>
  <c r="U44" i="2"/>
  <c r="I45" i="3"/>
  <c r="U45" i="3"/>
  <c r="W45" i="3"/>
  <c r="AB45" i="3"/>
  <c r="AD45" i="3"/>
  <c r="T45" i="2"/>
  <c r="U45" i="2"/>
  <c r="I46" i="3"/>
  <c r="U46" i="3"/>
  <c r="W46" i="3"/>
  <c r="AB46" i="3"/>
  <c r="AD46" i="3"/>
  <c r="T46" i="2"/>
  <c r="U46" i="2"/>
  <c r="I47" i="3"/>
  <c r="U47" i="3"/>
  <c r="W47" i="3"/>
  <c r="AB47" i="3"/>
  <c r="AD47" i="3"/>
  <c r="T47" i="2"/>
  <c r="U47" i="2"/>
  <c r="I48" i="3"/>
  <c r="U48" i="3"/>
  <c r="W48" i="3"/>
  <c r="AB48" i="3"/>
  <c r="AD48" i="3"/>
  <c r="T48" i="2"/>
  <c r="U48" i="2"/>
  <c r="I49" i="3"/>
  <c r="U49" i="3"/>
  <c r="W49" i="3"/>
  <c r="AB49" i="3"/>
  <c r="AD49" i="3"/>
  <c r="T49" i="2"/>
  <c r="U49" i="2"/>
  <c r="I50" i="3"/>
  <c r="U50" i="3"/>
  <c r="W50" i="3"/>
  <c r="AB50" i="3"/>
  <c r="AD50" i="3"/>
  <c r="T50" i="2"/>
  <c r="U50" i="2"/>
  <c r="I51" i="3"/>
  <c r="U51" i="3"/>
  <c r="W51" i="3"/>
  <c r="AB51" i="3"/>
  <c r="AD51" i="3"/>
  <c r="T51" i="2"/>
  <c r="U51" i="2"/>
  <c r="I52" i="3"/>
  <c r="U52" i="3"/>
  <c r="W52" i="3"/>
  <c r="AB52" i="3"/>
  <c r="AD52" i="3"/>
  <c r="T52" i="2"/>
  <c r="U52" i="2"/>
  <c r="I53" i="3"/>
  <c r="U53" i="3"/>
  <c r="W53" i="3"/>
  <c r="AB53" i="3"/>
  <c r="AD53" i="3"/>
  <c r="T53" i="2"/>
  <c r="U53" i="2"/>
  <c r="AE40" i="3"/>
  <c r="AQ40" i="3"/>
  <c r="AS40" i="3"/>
  <c r="AX40" i="3"/>
  <c r="AZ40" i="3"/>
  <c r="V40" i="2"/>
  <c r="W40" i="2"/>
  <c r="AE41" i="3"/>
  <c r="AQ41" i="3"/>
  <c r="AS41" i="3"/>
  <c r="AX41" i="3"/>
  <c r="AZ41" i="3"/>
  <c r="V41" i="2"/>
  <c r="W41" i="2"/>
  <c r="AE42" i="3"/>
  <c r="AQ42" i="3"/>
  <c r="AS42" i="3"/>
  <c r="AX42" i="3"/>
  <c r="AZ42" i="3"/>
  <c r="V42" i="2"/>
  <c r="W42" i="2"/>
  <c r="AE43" i="3"/>
  <c r="AQ43" i="3"/>
  <c r="AS43" i="3"/>
  <c r="AX43" i="3"/>
  <c r="AZ43" i="3"/>
  <c r="V43" i="2"/>
  <c r="W43" i="2"/>
  <c r="AE44" i="3"/>
  <c r="AQ44" i="3"/>
  <c r="AS44" i="3"/>
  <c r="AX44" i="3"/>
  <c r="AZ44" i="3"/>
  <c r="V44" i="2"/>
  <c r="W44" i="2"/>
  <c r="AE45" i="3"/>
  <c r="AQ45" i="3"/>
  <c r="AS45" i="3"/>
  <c r="AX45" i="3"/>
  <c r="AZ45" i="3"/>
  <c r="V45" i="2"/>
  <c r="W45" i="2"/>
  <c r="AE46" i="3"/>
  <c r="AQ46" i="3"/>
  <c r="AS46" i="3"/>
  <c r="AX46" i="3"/>
  <c r="AZ46" i="3"/>
  <c r="V46" i="2"/>
  <c r="W46" i="2"/>
  <c r="AE47" i="3"/>
  <c r="AQ47" i="3"/>
  <c r="AS47" i="3"/>
  <c r="AX47" i="3"/>
  <c r="AZ47" i="3"/>
  <c r="V47" i="2"/>
  <c r="W47" i="2"/>
  <c r="AE48" i="3"/>
  <c r="AQ48" i="3"/>
  <c r="AS48" i="3"/>
  <c r="AX48" i="3"/>
  <c r="AZ48" i="3"/>
  <c r="V48" i="2"/>
  <c r="W48" i="2"/>
  <c r="AE49" i="3"/>
  <c r="AQ49" i="3"/>
  <c r="AS49" i="3"/>
  <c r="AX49" i="3"/>
  <c r="AZ49" i="3"/>
  <c r="V49" i="2"/>
  <c r="W49" i="2"/>
  <c r="AE50" i="3"/>
  <c r="AQ50" i="3"/>
  <c r="AS50" i="3"/>
  <c r="AX50" i="3"/>
  <c r="AZ50" i="3"/>
  <c r="V50" i="2"/>
  <c r="W50" i="2"/>
  <c r="AE51" i="3"/>
  <c r="AQ51" i="3"/>
  <c r="AS51" i="3"/>
  <c r="AX51" i="3"/>
  <c r="AZ51" i="3"/>
  <c r="V51" i="2"/>
  <c r="W51" i="2"/>
  <c r="AE52" i="3"/>
  <c r="AQ52" i="3"/>
  <c r="AS52" i="3"/>
  <c r="AX52" i="3"/>
  <c r="AZ52" i="3"/>
  <c r="V52" i="2"/>
  <c r="W52" i="2"/>
  <c r="AE53" i="3"/>
  <c r="AQ53" i="3"/>
  <c r="AS53" i="3"/>
  <c r="AX53" i="3"/>
  <c r="AZ53" i="3"/>
  <c r="V53" i="2"/>
  <c r="W53" i="2"/>
  <c r="AI4" i="7"/>
  <c r="AG4" i="7"/>
  <c r="AF4" i="7"/>
  <c r="C47" i="7"/>
  <c r="AE47" i="7"/>
  <c r="C46" i="7"/>
  <c r="AE46" i="7"/>
  <c r="C45" i="7"/>
  <c r="AE45" i="7"/>
  <c r="C41" i="7"/>
  <c r="AE41" i="7"/>
  <c r="C40" i="7"/>
  <c r="AE40" i="7"/>
  <c r="C39" i="7"/>
  <c r="AE39" i="7"/>
  <c r="C38" i="7"/>
  <c r="AE38" i="7"/>
  <c r="C34" i="7"/>
  <c r="AE34" i="7"/>
  <c r="C33" i="7"/>
  <c r="AE33" i="7"/>
  <c r="C32" i="7"/>
  <c r="AE32" i="7"/>
  <c r="C31" i="7"/>
  <c r="AE31" i="7"/>
  <c r="C30" i="7"/>
  <c r="AE30" i="7"/>
  <c r="C26" i="7"/>
  <c r="AE26" i="7"/>
  <c r="C25" i="7"/>
  <c r="AE25" i="7"/>
  <c r="C24" i="7"/>
  <c r="AE24" i="7"/>
  <c r="C23" i="7"/>
  <c r="AE23" i="7"/>
  <c r="C22" i="7"/>
  <c r="AE22" i="7"/>
  <c r="C21" i="7"/>
  <c r="AE21" i="7"/>
  <c r="C9" i="7"/>
  <c r="AE9" i="7"/>
  <c r="C8" i="7"/>
  <c r="AE8" i="7"/>
  <c r="C7" i="7"/>
  <c r="AE7" i="7"/>
  <c r="AH47" i="7"/>
  <c r="AH46" i="7"/>
  <c r="AH45" i="7"/>
  <c r="AH41" i="7"/>
  <c r="AH40" i="7"/>
  <c r="AH39" i="7"/>
  <c r="AH38" i="7"/>
  <c r="AH34" i="7"/>
  <c r="AH33" i="7"/>
  <c r="AH32" i="7"/>
  <c r="AH31" i="7"/>
  <c r="AH30" i="7"/>
  <c r="AH26" i="7"/>
  <c r="AH25" i="7"/>
  <c r="AH24" i="7"/>
  <c r="AH23" i="7"/>
  <c r="AH22" i="7"/>
  <c r="AH21" i="7"/>
  <c r="AH9" i="7"/>
  <c r="AH8" i="7"/>
  <c r="AH7" i="7"/>
  <c r="AJ4" i="7"/>
  <c r="AH4" i="7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AI53" i="3"/>
  <c r="AK53" i="3"/>
  <c r="AN53" i="3"/>
  <c r="AV53" i="3"/>
  <c r="AY53" i="3"/>
  <c r="P53" i="2"/>
  <c r="AI52" i="3"/>
  <c r="AK52" i="3"/>
  <c r="AN52" i="3"/>
  <c r="AV52" i="3"/>
  <c r="AY52" i="3"/>
  <c r="P52" i="2"/>
  <c r="AI51" i="3"/>
  <c r="AK51" i="3"/>
  <c r="AN51" i="3"/>
  <c r="AV51" i="3"/>
  <c r="AY51" i="3"/>
  <c r="P51" i="2"/>
  <c r="AI50" i="3"/>
  <c r="AK50" i="3"/>
  <c r="AN50" i="3"/>
  <c r="AV50" i="3"/>
  <c r="AY50" i="3"/>
  <c r="P50" i="2"/>
  <c r="AI49" i="3"/>
  <c r="AK49" i="3"/>
  <c r="AN49" i="3"/>
  <c r="AV49" i="3"/>
  <c r="AY49" i="3"/>
  <c r="P49" i="2"/>
  <c r="AI48" i="3"/>
  <c r="AK48" i="3"/>
  <c r="AN48" i="3"/>
  <c r="AV48" i="3"/>
  <c r="AY48" i="3"/>
  <c r="P48" i="2"/>
  <c r="AI47" i="3"/>
  <c r="AK47" i="3"/>
  <c r="AN47" i="3"/>
  <c r="AV47" i="3"/>
  <c r="AY47" i="3"/>
  <c r="P47" i="2"/>
  <c r="AI46" i="3"/>
  <c r="AK46" i="3"/>
  <c r="AN46" i="3"/>
  <c r="AV46" i="3"/>
  <c r="AY46" i="3"/>
  <c r="P46" i="2"/>
  <c r="AI45" i="3"/>
  <c r="AK45" i="3"/>
  <c r="AN45" i="3"/>
  <c r="AV45" i="3"/>
  <c r="AY45" i="3"/>
  <c r="P45" i="2"/>
  <c r="AI44" i="3"/>
  <c r="AK44" i="3"/>
  <c r="AN44" i="3"/>
  <c r="AV44" i="3"/>
  <c r="AY44" i="3"/>
  <c r="P44" i="2"/>
  <c r="AI43" i="3"/>
  <c r="AK43" i="3"/>
  <c r="AN43" i="3"/>
  <c r="AV43" i="3"/>
  <c r="AY43" i="3"/>
  <c r="P43" i="2"/>
  <c r="AI42" i="3"/>
  <c r="AK42" i="3"/>
  <c r="AN42" i="3"/>
  <c r="AV42" i="3"/>
  <c r="AY42" i="3"/>
  <c r="P42" i="2"/>
  <c r="AI41" i="3"/>
  <c r="AK41" i="3"/>
  <c r="AN41" i="3"/>
  <c r="AV41" i="3"/>
  <c r="AY41" i="3"/>
  <c r="P41" i="2"/>
  <c r="AI40" i="3"/>
  <c r="AK40" i="3"/>
  <c r="AN40" i="3"/>
  <c r="AV40" i="3"/>
  <c r="AY40" i="3"/>
  <c r="P40" i="2"/>
  <c r="AI39" i="3"/>
  <c r="AK39" i="3"/>
  <c r="AN39" i="3"/>
  <c r="AV39" i="3"/>
  <c r="AY39" i="3"/>
  <c r="P39" i="2"/>
  <c r="AI38" i="3"/>
  <c r="AK38" i="3"/>
  <c r="AN38" i="3"/>
  <c r="AV38" i="3"/>
  <c r="AY38" i="3"/>
  <c r="P38" i="2"/>
  <c r="AI37" i="3"/>
  <c r="AK37" i="3"/>
  <c r="AN37" i="3"/>
  <c r="AV37" i="3"/>
  <c r="AY37" i="3"/>
  <c r="P37" i="2"/>
  <c r="AI36" i="3"/>
  <c r="AK36" i="3"/>
  <c r="AN36" i="3"/>
  <c r="AV36" i="3"/>
  <c r="AY36" i="3"/>
  <c r="P36" i="2"/>
  <c r="AI35" i="3"/>
  <c r="AK35" i="3"/>
  <c r="AN35" i="3"/>
  <c r="AV35" i="3"/>
  <c r="AY35" i="3"/>
  <c r="P35" i="2"/>
  <c r="AI34" i="3"/>
  <c r="AK34" i="3"/>
  <c r="AN34" i="3"/>
  <c r="AV34" i="3"/>
  <c r="AY34" i="3"/>
  <c r="P34" i="2"/>
  <c r="AI33" i="3"/>
  <c r="AK33" i="3"/>
  <c r="AN33" i="3"/>
  <c r="AV33" i="3"/>
  <c r="AY33" i="3"/>
  <c r="P33" i="2"/>
  <c r="AI32" i="3"/>
  <c r="AK32" i="3"/>
  <c r="AN32" i="3"/>
  <c r="AV32" i="3"/>
  <c r="AY32" i="3"/>
  <c r="P32" i="2"/>
  <c r="AI31" i="3"/>
  <c r="AK31" i="3"/>
  <c r="AN31" i="3"/>
  <c r="AV31" i="3"/>
  <c r="AY31" i="3"/>
  <c r="P31" i="2"/>
  <c r="AI30" i="3"/>
  <c r="AK30" i="3"/>
  <c r="AN30" i="3"/>
  <c r="AV30" i="3"/>
  <c r="AY30" i="3"/>
  <c r="P30" i="2"/>
  <c r="AI29" i="3"/>
  <c r="AK29" i="3"/>
  <c r="AN29" i="3"/>
  <c r="AV29" i="3"/>
  <c r="AY29" i="3"/>
  <c r="P29" i="2"/>
  <c r="AI28" i="3"/>
  <c r="AK28" i="3"/>
  <c r="AN28" i="3"/>
  <c r="AV28" i="3"/>
  <c r="AY28" i="3"/>
  <c r="P28" i="2"/>
  <c r="AI27" i="3"/>
  <c r="AK27" i="3"/>
  <c r="AN27" i="3"/>
  <c r="AV27" i="3"/>
  <c r="AY27" i="3"/>
  <c r="P27" i="2"/>
  <c r="AI26" i="3"/>
  <c r="AK26" i="3"/>
  <c r="AN26" i="3"/>
  <c r="AV26" i="3"/>
  <c r="AY26" i="3"/>
  <c r="P26" i="2"/>
  <c r="AI25" i="3"/>
  <c r="AK25" i="3"/>
  <c r="AN25" i="3"/>
  <c r="AV25" i="3"/>
  <c r="AY25" i="3"/>
  <c r="P25" i="2"/>
  <c r="AI24" i="3"/>
  <c r="AK24" i="3"/>
  <c r="AN24" i="3"/>
  <c r="AV24" i="3"/>
  <c r="AY24" i="3"/>
  <c r="P24" i="2"/>
  <c r="AI23" i="3"/>
  <c r="AK23" i="3"/>
  <c r="AN23" i="3"/>
  <c r="AV23" i="3"/>
  <c r="AY23" i="3"/>
  <c r="P23" i="2"/>
  <c r="AI22" i="3"/>
  <c r="AK22" i="3"/>
  <c r="AN22" i="3"/>
  <c r="AV22" i="3"/>
  <c r="AY22" i="3"/>
  <c r="P22" i="2"/>
  <c r="AI21" i="3"/>
  <c r="AK21" i="3"/>
  <c r="AN21" i="3"/>
  <c r="AV21" i="3"/>
  <c r="AY21" i="3"/>
  <c r="P21" i="2"/>
  <c r="AI20" i="3"/>
  <c r="AK20" i="3"/>
  <c r="AN20" i="3"/>
  <c r="AV20" i="3"/>
  <c r="AY20" i="3"/>
  <c r="P20" i="2"/>
  <c r="AI19" i="3"/>
  <c r="AK19" i="3"/>
  <c r="AN19" i="3"/>
  <c r="AV19" i="3"/>
  <c r="AY19" i="3"/>
  <c r="P19" i="2"/>
  <c r="AI18" i="3"/>
  <c r="AK18" i="3"/>
  <c r="AN18" i="3"/>
  <c r="AV18" i="3"/>
  <c r="AY18" i="3"/>
  <c r="P18" i="2"/>
  <c r="AI17" i="3"/>
  <c r="AK17" i="3"/>
  <c r="AN17" i="3"/>
  <c r="AV17" i="3"/>
  <c r="AY17" i="3"/>
  <c r="P17" i="2"/>
  <c r="AI16" i="3"/>
  <c r="AK16" i="3"/>
  <c r="AN16" i="3"/>
  <c r="AV16" i="3"/>
  <c r="AY16" i="3"/>
  <c r="P16" i="2"/>
  <c r="AI15" i="3"/>
  <c r="AK15" i="3"/>
  <c r="AN15" i="3"/>
  <c r="AV15" i="3"/>
  <c r="AY15" i="3"/>
  <c r="P15" i="2"/>
  <c r="AI14" i="3"/>
  <c r="AK14" i="3"/>
  <c r="AN14" i="3"/>
  <c r="AV14" i="3"/>
  <c r="AY14" i="3"/>
  <c r="P14" i="2"/>
  <c r="AI13" i="3"/>
  <c r="AK13" i="3"/>
  <c r="AN13" i="3"/>
  <c r="AV13" i="3"/>
  <c r="AY13" i="3"/>
  <c r="P13" i="2"/>
  <c r="AI12" i="3"/>
  <c r="AK12" i="3"/>
  <c r="AN12" i="3"/>
  <c r="AV12" i="3"/>
  <c r="AY12" i="3"/>
  <c r="P12" i="2"/>
  <c r="AI11" i="3"/>
  <c r="AK11" i="3"/>
  <c r="AN11" i="3"/>
  <c r="AV11" i="3"/>
  <c r="AY11" i="3"/>
  <c r="P11" i="2"/>
  <c r="AI10" i="3"/>
  <c r="AK10" i="3"/>
  <c r="AN10" i="3"/>
  <c r="AV10" i="3"/>
  <c r="AY10" i="3"/>
  <c r="P10" i="2"/>
  <c r="AI9" i="3"/>
  <c r="AK9" i="3"/>
  <c r="AN9" i="3"/>
  <c r="AV9" i="3"/>
  <c r="AY9" i="3"/>
  <c r="P9" i="2"/>
  <c r="AI8" i="3"/>
  <c r="AK8" i="3"/>
  <c r="AN8" i="3"/>
  <c r="AV8" i="3"/>
  <c r="AY8" i="3"/>
  <c r="P8" i="2"/>
  <c r="AI7" i="3"/>
  <c r="AK7" i="3"/>
  <c r="AN7" i="3"/>
  <c r="AV7" i="3"/>
  <c r="AY7" i="3"/>
  <c r="P7" i="2"/>
  <c r="AI6" i="3"/>
  <c r="AK6" i="3"/>
  <c r="AN6" i="3"/>
  <c r="AV6" i="3"/>
  <c r="AY6" i="3"/>
  <c r="P6" i="2"/>
  <c r="AI5" i="3"/>
  <c r="AK5" i="3"/>
  <c r="AN5" i="3"/>
  <c r="AV5" i="3"/>
  <c r="AY5" i="3"/>
  <c r="P5" i="2"/>
  <c r="AI4" i="3"/>
  <c r="AK4" i="3"/>
  <c r="AN4" i="3"/>
  <c r="AV4" i="3"/>
  <c r="AY4" i="3"/>
  <c r="P4" i="2"/>
  <c r="M53" i="3"/>
  <c r="O53" i="3"/>
  <c r="R53" i="3"/>
  <c r="Z53" i="3"/>
  <c r="AC53" i="3"/>
  <c r="N53" i="2"/>
  <c r="M52" i="3"/>
  <c r="O52" i="3"/>
  <c r="R52" i="3"/>
  <c r="Z52" i="3"/>
  <c r="AC52" i="3"/>
  <c r="N52" i="2"/>
  <c r="M51" i="3"/>
  <c r="O51" i="3"/>
  <c r="R51" i="3"/>
  <c r="Z51" i="3"/>
  <c r="AC51" i="3"/>
  <c r="N51" i="2"/>
  <c r="M50" i="3"/>
  <c r="O50" i="3"/>
  <c r="R50" i="3"/>
  <c r="Z50" i="3"/>
  <c r="AC50" i="3"/>
  <c r="N50" i="2"/>
  <c r="M49" i="3"/>
  <c r="O49" i="3"/>
  <c r="R49" i="3"/>
  <c r="Z49" i="3"/>
  <c r="AC49" i="3"/>
  <c r="N49" i="2"/>
  <c r="M48" i="3"/>
  <c r="O48" i="3"/>
  <c r="R48" i="3"/>
  <c r="Z48" i="3"/>
  <c r="AC48" i="3"/>
  <c r="N48" i="2"/>
  <c r="M47" i="3"/>
  <c r="O47" i="3"/>
  <c r="R47" i="3"/>
  <c r="Z47" i="3"/>
  <c r="AC47" i="3"/>
  <c r="N47" i="2"/>
  <c r="M46" i="3"/>
  <c r="O46" i="3"/>
  <c r="R46" i="3"/>
  <c r="Z46" i="3"/>
  <c r="AC46" i="3"/>
  <c r="N46" i="2"/>
  <c r="M45" i="3"/>
  <c r="O45" i="3"/>
  <c r="R45" i="3"/>
  <c r="Z45" i="3"/>
  <c r="AC45" i="3"/>
  <c r="N45" i="2"/>
  <c r="M44" i="3"/>
  <c r="O44" i="3"/>
  <c r="R44" i="3"/>
  <c r="Z44" i="3"/>
  <c r="AC44" i="3"/>
  <c r="N44" i="2"/>
  <c r="M43" i="3"/>
  <c r="O43" i="3"/>
  <c r="R43" i="3"/>
  <c r="Z43" i="3"/>
  <c r="AC43" i="3"/>
  <c r="N43" i="2"/>
  <c r="M42" i="3"/>
  <c r="O42" i="3"/>
  <c r="R42" i="3"/>
  <c r="Z42" i="3"/>
  <c r="AC42" i="3"/>
  <c r="N42" i="2"/>
  <c r="M41" i="3"/>
  <c r="O41" i="3"/>
  <c r="R41" i="3"/>
  <c r="Z41" i="3"/>
  <c r="AC41" i="3"/>
  <c r="N41" i="2"/>
  <c r="M40" i="3"/>
  <c r="O40" i="3"/>
  <c r="R40" i="3"/>
  <c r="Z40" i="3"/>
  <c r="AC40" i="3"/>
  <c r="N40" i="2"/>
  <c r="M39" i="3"/>
  <c r="O39" i="3"/>
  <c r="R39" i="3"/>
  <c r="Z39" i="3"/>
  <c r="AC39" i="3"/>
  <c r="N39" i="2"/>
  <c r="M38" i="3"/>
  <c r="O38" i="3"/>
  <c r="R38" i="3"/>
  <c r="Z38" i="3"/>
  <c r="AC38" i="3"/>
  <c r="N38" i="2"/>
  <c r="M37" i="3"/>
  <c r="O37" i="3"/>
  <c r="R37" i="3"/>
  <c r="Z37" i="3"/>
  <c r="AC37" i="3"/>
  <c r="N37" i="2"/>
  <c r="M36" i="3"/>
  <c r="O36" i="3"/>
  <c r="R36" i="3"/>
  <c r="Z36" i="3"/>
  <c r="AC36" i="3"/>
  <c r="N36" i="2"/>
  <c r="M35" i="3"/>
  <c r="O35" i="3"/>
  <c r="R35" i="3"/>
  <c r="Z35" i="3"/>
  <c r="AC35" i="3"/>
  <c r="N35" i="2"/>
  <c r="M34" i="3"/>
  <c r="O34" i="3"/>
  <c r="R34" i="3"/>
  <c r="Z34" i="3"/>
  <c r="AC34" i="3"/>
  <c r="N34" i="2"/>
  <c r="M33" i="3"/>
  <c r="O33" i="3"/>
  <c r="R33" i="3"/>
  <c r="Z33" i="3"/>
  <c r="AC33" i="3"/>
  <c r="N33" i="2"/>
  <c r="M32" i="3"/>
  <c r="O32" i="3"/>
  <c r="R32" i="3"/>
  <c r="Z32" i="3"/>
  <c r="AC32" i="3"/>
  <c r="N32" i="2"/>
  <c r="M31" i="3"/>
  <c r="O31" i="3"/>
  <c r="R31" i="3"/>
  <c r="Z31" i="3"/>
  <c r="AC31" i="3"/>
  <c r="N31" i="2"/>
  <c r="M30" i="3"/>
  <c r="O30" i="3"/>
  <c r="R30" i="3"/>
  <c r="Z30" i="3"/>
  <c r="AC30" i="3"/>
  <c r="N30" i="2"/>
  <c r="M29" i="3"/>
  <c r="O29" i="3"/>
  <c r="R29" i="3"/>
  <c r="Z29" i="3"/>
  <c r="AC29" i="3"/>
  <c r="N29" i="2"/>
  <c r="M28" i="3"/>
  <c r="O28" i="3"/>
  <c r="R28" i="3"/>
  <c r="Z28" i="3"/>
  <c r="AC28" i="3"/>
  <c r="N28" i="2"/>
  <c r="M27" i="3"/>
  <c r="O27" i="3"/>
  <c r="R27" i="3"/>
  <c r="Z27" i="3"/>
  <c r="AC27" i="3"/>
  <c r="N27" i="2"/>
  <c r="M26" i="3"/>
  <c r="O26" i="3"/>
  <c r="R26" i="3"/>
  <c r="Z26" i="3"/>
  <c r="AC26" i="3"/>
  <c r="N26" i="2"/>
  <c r="M25" i="3"/>
  <c r="O25" i="3"/>
  <c r="R25" i="3"/>
  <c r="Z25" i="3"/>
  <c r="AC25" i="3"/>
  <c r="N25" i="2"/>
  <c r="M24" i="3"/>
  <c r="O24" i="3"/>
  <c r="R24" i="3"/>
  <c r="Z24" i="3"/>
  <c r="AC24" i="3"/>
  <c r="N24" i="2"/>
  <c r="M23" i="3"/>
  <c r="O23" i="3"/>
  <c r="R23" i="3"/>
  <c r="Z23" i="3"/>
  <c r="AC23" i="3"/>
  <c r="N23" i="2"/>
  <c r="M22" i="3"/>
  <c r="O22" i="3"/>
  <c r="R22" i="3"/>
  <c r="Z22" i="3"/>
  <c r="AC22" i="3"/>
  <c r="N22" i="2"/>
  <c r="M21" i="3"/>
  <c r="O21" i="3"/>
  <c r="R21" i="3"/>
  <c r="Z21" i="3"/>
  <c r="AC21" i="3"/>
  <c r="N21" i="2"/>
  <c r="M20" i="3"/>
  <c r="O20" i="3"/>
  <c r="R20" i="3"/>
  <c r="Z20" i="3"/>
  <c r="AC20" i="3"/>
  <c r="N20" i="2"/>
  <c r="M19" i="3"/>
  <c r="O19" i="3"/>
  <c r="R19" i="3"/>
  <c r="Z19" i="3"/>
  <c r="AC19" i="3"/>
  <c r="N19" i="2"/>
  <c r="M18" i="3"/>
  <c r="O18" i="3"/>
  <c r="R18" i="3"/>
  <c r="Z18" i="3"/>
  <c r="AC18" i="3"/>
  <c r="N18" i="2"/>
  <c r="M17" i="3"/>
  <c r="O17" i="3"/>
  <c r="R17" i="3"/>
  <c r="Z17" i="3"/>
  <c r="AC17" i="3"/>
  <c r="N17" i="2"/>
  <c r="M16" i="3"/>
  <c r="O16" i="3"/>
  <c r="R16" i="3"/>
  <c r="Z16" i="3"/>
  <c r="AC16" i="3"/>
  <c r="N16" i="2"/>
  <c r="M15" i="3"/>
  <c r="O15" i="3"/>
  <c r="R15" i="3"/>
  <c r="Z15" i="3"/>
  <c r="AC15" i="3"/>
  <c r="N15" i="2"/>
  <c r="M14" i="3"/>
  <c r="O14" i="3"/>
  <c r="R14" i="3"/>
  <c r="Z14" i="3"/>
  <c r="AC14" i="3"/>
  <c r="N14" i="2"/>
  <c r="M13" i="3"/>
  <c r="O13" i="3"/>
  <c r="R13" i="3"/>
  <c r="Z13" i="3"/>
  <c r="AC13" i="3"/>
  <c r="N13" i="2"/>
  <c r="M12" i="3"/>
  <c r="O12" i="3"/>
  <c r="R12" i="3"/>
  <c r="Z12" i="3"/>
  <c r="AC12" i="3"/>
  <c r="N12" i="2"/>
  <c r="M11" i="3"/>
  <c r="O11" i="3"/>
  <c r="R11" i="3"/>
  <c r="Z11" i="3"/>
  <c r="AC11" i="3"/>
  <c r="N11" i="2"/>
  <c r="M10" i="3"/>
  <c r="O10" i="3"/>
  <c r="R10" i="3"/>
  <c r="Z10" i="3"/>
  <c r="AC10" i="3"/>
  <c r="N10" i="2"/>
  <c r="M9" i="3"/>
  <c r="O9" i="3"/>
  <c r="R9" i="3"/>
  <c r="Z9" i="3"/>
  <c r="AC9" i="3"/>
  <c r="N9" i="2"/>
  <c r="M8" i="3"/>
  <c r="O8" i="3"/>
  <c r="R8" i="3"/>
  <c r="Z8" i="3"/>
  <c r="AC8" i="3"/>
  <c r="N8" i="2"/>
  <c r="M7" i="3"/>
  <c r="O7" i="3"/>
  <c r="R7" i="3"/>
  <c r="Z7" i="3"/>
  <c r="AC7" i="3"/>
  <c r="N7" i="2"/>
  <c r="M6" i="3"/>
  <c r="O6" i="3"/>
  <c r="R6" i="3"/>
  <c r="Z6" i="3"/>
  <c r="AC6" i="3"/>
  <c r="N6" i="2"/>
  <c r="M5" i="3"/>
  <c r="O5" i="3"/>
  <c r="R5" i="3"/>
  <c r="Z5" i="3"/>
  <c r="AC5" i="3"/>
  <c r="N5" i="2"/>
  <c r="M4" i="3"/>
  <c r="O4" i="3"/>
  <c r="R4" i="3"/>
  <c r="Z4" i="3"/>
  <c r="AC4" i="3"/>
  <c r="N4" i="2"/>
  <c r="AG53" i="3"/>
  <c r="AM53" i="3"/>
  <c r="AO53" i="3"/>
  <c r="AR53" i="3"/>
  <c r="AU53" i="3"/>
  <c r="AW53" i="3"/>
  <c r="J53" i="2"/>
  <c r="AG52" i="3"/>
  <c r="AM52" i="3"/>
  <c r="AO52" i="3"/>
  <c r="AR52" i="3"/>
  <c r="AU52" i="3"/>
  <c r="AW52" i="3"/>
  <c r="J52" i="2"/>
  <c r="AG51" i="3"/>
  <c r="AM51" i="3"/>
  <c r="AO51" i="3"/>
  <c r="AR51" i="3"/>
  <c r="AU51" i="3"/>
  <c r="AW51" i="3"/>
  <c r="J51" i="2"/>
  <c r="AG50" i="3"/>
  <c r="AM50" i="3"/>
  <c r="AO50" i="3"/>
  <c r="AR50" i="3"/>
  <c r="AU50" i="3"/>
  <c r="AW50" i="3"/>
  <c r="J50" i="2"/>
  <c r="AG49" i="3"/>
  <c r="AM49" i="3"/>
  <c r="AO49" i="3"/>
  <c r="AR49" i="3"/>
  <c r="AU49" i="3"/>
  <c r="AW49" i="3"/>
  <c r="J49" i="2"/>
  <c r="AG48" i="3"/>
  <c r="AM48" i="3"/>
  <c r="AO48" i="3"/>
  <c r="AR48" i="3"/>
  <c r="AU48" i="3"/>
  <c r="AW48" i="3"/>
  <c r="J48" i="2"/>
  <c r="AG47" i="3"/>
  <c r="AM47" i="3"/>
  <c r="AO47" i="3"/>
  <c r="AR47" i="3"/>
  <c r="AU47" i="3"/>
  <c r="AW47" i="3"/>
  <c r="J47" i="2"/>
  <c r="AG46" i="3"/>
  <c r="AM46" i="3"/>
  <c r="AO46" i="3"/>
  <c r="AR46" i="3"/>
  <c r="AU46" i="3"/>
  <c r="AW46" i="3"/>
  <c r="J46" i="2"/>
  <c r="AG45" i="3"/>
  <c r="AM45" i="3"/>
  <c r="AO45" i="3"/>
  <c r="AR45" i="3"/>
  <c r="AU45" i="3"/>
  <c r="AW45" i="3"/>
  <c r="J45" i="2"/>
  <c r="AG44" i="3"/>
  <c r="AM44" i="3"/>
  <c r="AO44" i="3"/>
  <c r="AR44" i="3"/>
  <c r="AU44" i="3"/>
  <c r="AW44" i="3"/>
  <c r="J44" i="2"/>
  <c r="AG43" i="3"/>
  <c r="AM43" i="3"/>
  <c r="AO43" i="3"/>
  <c r="AR43" i="3"/>
  <c r="AU43" i="3"/>
  <c r="AW43" i="3"/>
  <c r="J43" i="2"/>
  <c r="AG42" i="3"/>
  <c r="AM42" i="3"/>
  <c r="AO42" i="3"/>
  <c r="AR42" i="3"/>
  <c r="AU42" i="3"/>
  <c r="AW42" i="3"/>
  <c r="J42" i="2"/>
  <c r="AG41" i="3"/>
  <c r="AM41" i="3"/>
  <c r="AO41" i="3"/>
  <c r="AR41" i="3"/>
  <c r="AU41" i="3"/>
  <c r="AW41" i="3"/>
  <c r="J41" i="2"/>
  <c r="AG40" i="3"/>
  <c r="AM40" i="3"/>
  <c r="AO40" i="3"/>
  <c r="AR40" i="3"/>
  <c r="AU40" i="3"/>
  <c r="AW40" i="3"/>
  <c r="J40" i="2"/>
  <c r="AG39" i="3"/>
  <c r="AM39" i="3"/>
  <c r="AO39" i="3"/>
  <c r="AR39" i="3"/>
  <c r="AU39" i="3"/>
  <c r="AW39" i="3"/>
  <c r="J39" i="2"/>
  <c r="AG38" i="3"/>
  <c r="AM38" i="3"/>
  <c r="AO38" i="3"/>
  <c r="AR38" i="3"/>
  <c r="AU38" i="3"/>
  <c r="AW38" i="3"/>
  <c r="J38" i="2"/>
  <c r="AG37" i="3"/>
  <c r="AM37" i="3"/>
  <c r="AO37" i="3"/>
  <c r="AR37" i="3"/>
  <c r="AU37" i="3"/>
  <c r="AW37" i="3"/>
  <c r="J37" i="2"/>
  <c r="AG36" i="3"/>
  <c r="AM36" i="3"/>
  <c r="AO36" i="3"/>
  <c r="AR36" i="3"/>
  <c r="AU36" i="3"/>
  <c r="AW36" i="3"/>
  <c r="J36" i="2"/>
  <c r="AG35" i="3"/>
  <c r="AM35" i="3"/>
  <c r="AO35" i="3"/>
  <c r="AR35" i="3"/>
  <c r="AU35" i="3"/>
  <c r="AW35" i="3"/>
  <c r="J35" i="2"/>
  <c r="AG34" i="3"/>
  <c r="AM34" i="3"/>
  <c r="AO34" i="3"/>
  <c r="AR34" i="3"/>
  <c r="AU34" i="3"/>
  <c r="AW34" i="3"/>
  <c r="J34" i="2"/>
  <c r="AG33" i="3"/>
  <c r="AM33" i="3"/>
  <c r="AO33" i="3"/>
  <c r="AR33" i="3"/>
  <c r="AU33" i="3"/>
  <c r="AW33" i="3"/>
  <c r="J33" i="2"/>
  <c r="AG32" i="3"/>
  <c r="AM32" i="3"/>
  <c r="AO32" i="3"/>
  <c r="AR32" i="3"/>
  <c r="AU32" i="3"/>
  <c r="AW32" i="3"/>
  <c r="J32" i="2"/>
  <c r="AG31" i="3"/>
  <c r="AM31" i="3"/>
  <c r="AO31" i="3"/>
  <c r="AR31" i="3"/>
  <c r="AU31" i="3"/>
  <c r="AW31" i="3"/>
  <c r="J31" i="2"/>
  <c r="AG30" i="3"/>
  <c r="AM30" i="3"/>
  <c r="AO30" i="3"/>
  <c r="AR30" i="3"/>
  <c r="AU30" i="3"/>
  <c r="AW30" i="3"/>
  <c r="J30" i="2"/>
  <c r="AG29" i="3"/>
  <c r="AM29" i="3"/>
  <c r="AO29" i="3"/>
  <c r="AR29" i="3"/>
  <c r="AU29" i="3"/>
  <c r="AW29" i="3"/>
  <c r="J29" i="2"/>
  <c r="AG28" i="3"/>
  <c r="AM28" i="3"/>
  <c r="AO28" i="3"/>
  <c r="AR28" i="3"/>
  <c r="AU28" i="3"/>
  <c r="AW28" i="3"/>
  <c r="J28" i="2"/>
  <c r="AG27" i="3"/>
  <c r="AM27" i="3"/>
  <c r="AO27" i="3"/>
  <c r="AR27" i="3"/>
  <c r="AU27" i="3"/>
  <c r="AW27" i="3"/>
  <c r="J27" i="2"/>
  <c r="AG26" i="3"/>
  <c r="AM26" i="3"/>
  <c r="AO26" i="3"/>
  <c r="AR26" i="3"/>
  <c r="AU26" i="3"/>
  <c r="AW26" i="3"/>
  <c r="J26" i="2"/>
  <c r="AG25" i="3"/>
  <c r="AM25" i="3"/>
  <c r="AO25" i="3"/>
  <c r="AR25" i="3"/>
  <c r="AU25" i="3"/>
  <c r="AW25" i="3"/>
  <c r="J25" i="2"/>
  <c r="AG24" i="3"/>
  <c r="AM24" i="3"/>
  <c r="AO24" i="3"/>
  <c r="AR24" i="3"/>
  <c r="AU24" i="3"/>
  <c r="AW24" i="3"/>
  <c r="J24" i="2"/>
  <c r="AG23" i="3"/>
  <c r="AM23" i="3"/>
  <c r="AO23" i="3"/>
  <c r="AR23" i="3"/>
  <c r="AU23" i="3"/>
  <c r="AW23" i="3"/>
  <c r="J23" i="2"/>
  <c r="AG22" i="3"/>
  <c r="AM22" i="3"/>
  <c r="AO22" i="3"/>
  <c r="AR22" i="3"/>
  <c r="AU22" i="3"/>
  <c r="AW22" i="3"/>
  <c r="J22" i="2"/>
  <c r="AG21" i="3"/>
  <c r="AM21" i="3"/>
  <c r="AO21" i="3"/>
  <c r="AR21" i="3"/>
  <c r="AU21" i="3"/>
  <c r="AW21" i="3"/>
  <c r="J21" i="2"/>
  <c r="AG20" i="3"/>
  <c r="AM20" i="3"/>
  <c r="AO20" i="3"/>
  <c r="AR20" i="3"/>
  <c r="AU20" i="3"/>
  <c r="AW20" i="3"/>
  <c r="J20" i="2"/>
  <c r="AG19" i="3"/>
  <c r="AM19" i="3"/>
  <c r="AO19" i="3"/>
  <c r="AR19" i="3"/>
  <c r="AU19" i="3"/>
  <c r="AW19" i="3"/>
  <c r="J19" i="2"/>
  <c r="AG18" i="3"/>
  <c r="AM18" i="3"/>
  <c r="AO18" i="3"/>
  <c r="AR18" i="3"/>
  <c r="AU18" i="3"/>
  <c r="AW18" i="3"/>
  <c r="J18" i="2"/>
  <c r="AG17" i="3"/>
  <c r="AM17" i="3"/>
  <c r="AO17" i="3"/>
  <c r="AR17" i="3"/>
  <c r="AU17" i="3"/>
  <c r="AW17" i="3"/>
  <c r="J17" i="2"/>
  <c r="AG16" i="3"/>
  <c r="AM16" i="3"/>
  <c r="AO16" i="3"/>
  <c r="AR16" i="3"/>
  <c r="AU16" i="3"/>
  <c r="AW16" i="3"/>
  <c r="J16" i="2"/>
  <c r="AG15" i="3"/>
  <c r="AM15" i="3"/>
  <c r="AO15" i="3"/>
  <c r="AR15" i="3"/>
  <c r="AU15" i="3"/>
  <c r="AW15" i="3"/>
  <c r="J15" i="2"/>
  <c r="AG14" i="3"/>
  <c r="AM14" i="3"/>
  <c r="AO14" i="3"/>
  <c r="AR14" i="3"/>
  <c r="AU14" i="3"/>
  <c r="AW14" i="3"/>
  <c r="J14" i="2"/>
  <c r="AG13" i="3"/>
  <c r="AM13" i="3"/>
  <c r="AO13" i="3"/>
  <c r="AR13" i="3"/>
  <c r="AU13" i="3"/>
  <c r="AW13" i="3"/>
  <c r="J13" i="2"/>
  <c r="AG12" i="3"/>
  <c r="AM12" i="3"/>
  <c r="AO12" i="3"/>
  <c r="AR12" i="3"/>
  <c r="AU12" i="3"/>
  <c r="AW12" i="3"/>
  <c r="J12" i="2"/>
  <c r="AG11" i="3"/>
  <c r="AM11" i="3"/>
  <c r="AO11" i="3"/>
  <c r="AR11" i="3"/>
  <c r="AU11" i="3"/>
  <c r="AW11" i="3"/>
  <c r="J11" i="2"/>
  <c r="AG10" i="3"/>
  <c r="AM10" i="3"/>
  <c r="AO10" i="3"/>
  <c r="AR10" i="3"/>
  <c r="AU10" i="3"/>
  <c r="AW10" i="3"/>
  <c r="J10" i="2"/>
  <c r="AG9" i="3"/>
  <c r="AM9" i="3"/>
  <c r="AO9" i="3"/>
  <c r="AR9" i="3"/>
  <c r="AU9" i="3"/>
  <c r="AW9" i="3"/>
  <c r="J9" i="2"/>
  <c r="AG8" i="3"/>
  <c r="AM8" i="3"/>
  <c r="AO8" i="3"/>
  <c r="AR8" i="3"/>
  <c r="AU8" i="3"/>
  <c r="AW8" i="3"/>
  <c r="J8" i="2"/>
  <c r="AG7" i="3"/>
  <c r="AM7" i="3"/>
  <c r="AO7" i="3"/>
  <c r="AR7" i="3"/>
  <c r="AU7" i="3"/>
  <c r="AW7" i="3"/>
  <c r="J7" i="2"/>
  <c r="AG6" i="3"/>
  <c r="AM6" i="3"/>
  <c r="AO6" i="3"/>
  <c r="AR6" i="3"/>
  <c r="AU6" i="3"/>
  <c r="AW6" i="3"/>
  <c r="J6" i="2"/>
  <c r="AG5" i="3"/>
  <c r="AM5" i="3"/>
  <c r="AO5" i="3"/>
  <c r="AR5" i="3"/>
  <c r="AU5" i="3"/>
  <c r="AW5" i="3"/>
  <c r="J5" i="2"/>
  <c r="AG4" i="3"/>
  <c r="AM4" i="3"/>
  <c r="AO4" i="3"/>
  <c r="AR4" i="3"/>
  <c r="AU4" i="3"/>
  <c r="AW4" i="3"/>
  <c r="J4" i="2"/>
  <c r="K53" i="3"/>
  <c r="Q53" i="3"/>
  <c r="S53" i="3"/>
  <c r="V53" i="3"/>
  <c r="Y53" i="3"/>
  <c r="AA53" i="3"/>
  <c r="H53" i="2"/>
  <c r="K52" i="3"/>
  <c r="Q52" i="3"/>
  <c r="S52" i="3"/>
  <c r="V52" i="3"/>
  <c r="Y52" i="3"/>
  <c r="AA52" i="3"/>
  <c r="H52" i="2"/>
  <c r="K51" i="3"/>
  <c r="Q51" i="3"/>
  <c r="S51" i="3"/>
  <c r="V51" i="3"/>
  <c r="Y51" i="3"/>
  <c r="AA51" i="3"/>
  <c r="H51" i="2"/>
  <c r="K50" i="3"/>
  <c r="Q50" i="3"/>
  <c r="S50" i="3"/>
  <c r="V50" i="3"/>
  <c r="Y50" i="3"/>
  <c r="AA50" i="3"/>
  <c r="H50" i="2"/>
  <c r="K49" i="3"/>
  <c r="Q49" i="3"/>
  <c r="S49" i="3"/>
  <c r="V49" i="3"/>
  <c r="Y49" i="3"/>
  <c r="AA49" i="3"/>
  <c r="H49" i="2"/>
  <c r="K48" i="3"/>
  <c r="Q48" i="3"/>
  <c r="S48" i="3"/>
  <c r="V48" i="3"/>
  <c r="Y48" i="3"/>
  <c r="AA48" i="3"/>
  <c r="H48" i="2"/>
  <c r="K47" i="3"/>
  <c r="Q47" i="3"/>
  <c r="S47" i="3"/>
  <c r="V47" i="3"/>
  <c r="Y47" i="3"/>
  <c r="AA47" i="3"/>
  <c r="H47" i="2"/>
  <c r="K46" i="3"/>
  <c r="Q46" i="3"/>
  <c r="S46" i="3"/>
  <c r="V46" i="3"/>
  <c r="Y46" i="3"/>
  <c r="AA46" i="3"/>
  <c r="H46" i="2"/>
  <c r="K45" i="3"/>
  <c r="Q45" i="3"/>
  <c r="S45" i="3"/>
  <c r="V45" i="3"/>
  <c r="Y45" i="3"/>
  <c r="AA45" i="3"/>
  <c r="H45" i="2"/>
  <c r="K44" i="3"/>
  <c r="Q44" i="3"/>
  <c r="S44" i="3"/>
  <c r="V44" i="3"/>
  <c r="Y44" i="3"/>
  <c r="AA44" i="3"/>
  <c r="H44" i="2"/>
  <c r="K43" i="3"/>
  <c r="Q43" i="3"/>
  <c r="S43" i="3"/>
  <c r="V43" i="3"/>
  <c r="Y43" i="3"/>
  <c r="AA43" i="3"/>
  <c r="H43" i="2"/>
  <c r="K42" i="3"/>
  <c r="Q42" i="3"/>
  <c r="S42" i="3"/>
  <c r="V42" i="3"/>
  <c r="Y42" i="3"/>
  <c r="AA42" i="3"/>
  <c r="H42" i="2"/>
  <c r="K41" i="3"/>
  <c r="Q41" i="3"/>
  <c r="S41" i="3"/>
  <c r="V41" i="3"/>
  <c r="Y41" i="3"/>
  <c r="AA41" i="3"/>
  <c r="H41" i="2"/>
  <c r="K40" i="3"/>
  <c r="Q40" i="3"/>
  <c r="S40" i="3"/>
  <c r="V40" i="3"/>
  <c r="Y40" i="3"/>
  <c r="AA40" i="3"/>
  <c r="H40" i="2"/>
  <c r="K39" i="3"/>
  <c r="Q39" i="3"/>
  <c r="S39" i="3"/>
  <c r="V39" i="3"/>
  <c r="Y39" i="3"/>
  <c r="AA39" i="3"/>
  <c r="H39" i="2"/>
  <c r="K38" i="3"/>
  <c r="Q38" i="3"/>
  <c r="S38" i="3"/>
  <c r="V38" i="3"/>
  <c r="Y38" i="3"/>
  <c r="AA38" i="3"/>
  <c r="H38" i="2"/>
  <c r="K37" i="3"/>
  <c r="Q37" i="3"/>
  <c r="S37" i="3"/>
  <c r="V37" i="3"/>
  <c r="Y37" i="3"/>
  <c r="AA37" i="3"/>
  <c r="H37" i="2"/>
  <c r="K36" i="3"/>
  <c r="Q36" i="3"/>
  <c r="S36" i="3"/>
  <c r="V36" i="3"/>
  <c r="Y36" i="3"/>
  <c r="AA36" i="3"/>
  <c r="H36" i="2"/>
  <c r="K35" i="3"/>
  <c r="Q35" i="3"/>
  <c r="S35" i="3"/>
  <c r="V35" i="3"/>
  <c r="Y35" i="3"/>
  <c r="AA35" i="3"/>
  <c r="H35" i="2"/>
  <c r="K34" i="3"/>
  <c r="Q34" i="3"/>
  <c r="S34" i="3"/>
  <c r="V34" i="3"/>
  <c r="Y34" i="3"/>
  <c r="AA34" i="3"/>
  <c r="H34" i="2"/>
  <c r="K33" i="3"/>
  <c r="Q33" i="3"/>
  <c r="S33" i="3"/>
  <c r="V33" i="3"/>
  <c r="Y33" i="3"/>
  <c r="AA33" i="3"/>
  <c r="H33" i="2"/>
  <c r="K32" i="3"/>
  <c r="Q32" i="3"/>
  <c r="S32" i="3"/>
  <c r="V32" i="3"/>
  <c r="Y32" i="3"/>
  <c r="AA32" i="3"/>
  <c r="H32" i="2"/>
  <c r="K31" i="3"/>
  <c r="Q31" i="3"/>
  <c r="S31" i="3"/>
  <c r="V31" i="3"/>
  <c r="Y31" i="3"/>
  <c r="AA31" i="3"/>
  <c r="H31" i="2"/>
  <c r="K30" i="3"/>
  <c r="Q30" i="3"/>
  <c r="S30" i="3"/>
  <c r="V30" i="3"/>
  <c r="Y30" i="3"/>
  <c r="AA30" i="3"/>
  <c r="H30" i="2"/>
  <c r="K29" i="3"/>
  <c r="Q29" i="3"/>
  <c r="S29" i="3"/>
  <c r="V29" i="3"/>
  <c r="Y29" i="3"/>
  <c r="AA29" i="3"/>
  <c r="H29" i="2"/>
  <c r="K28" i="3"/>
  <c r="Q28" i="3"/>
  <c r="S28" i="3"/>
  <c r="V28" i="3"/>
  <c r="Y28" i="3"/>
  <c r="AA28" i="3"/>
  <c r="H28" i="2"/>
  <c r="K27" i="3"/>
  <c r="Q27" i="3"/>
  <c r="S27" i="3"/>
  <c r="V27" i="3"/>
  <c r="Y27" i="3"/>
  <c r="AA27" i="3"/>
  <c r="H27" i="2"/>
  <c r="K26" i="3"/>
  <c r="Q26" i="3"/>
  <c r="S26" i="3"/>
  <c r="V26" i="3"/>
  <c r="Y26" i="3"/>
  <c r="AA26" i="3"/>
  <c r="H26" i="2"/>
  <c r="K25" i="3"/>
  <c r="Q25" i="3"/>
  <c r="S25" i="3"/>
  <c r="V25" i="3"/>
  <c r="Y25" i="3"/>
  <c r="AA25" i="3"/>
  <c r="H25" i="2"/>
  <c r="K24" i="3"/>
  <c r="Q24" i="3"/>
  <c r="S24" i="3"/>
  <c r="V24" i="3"/>
  <c r="Y24" i="3"/>
  <c r="AA24" i="3"/>
  <c r="H24" i="2"/>
  <c r="K23" i="3"/>
  <c r="Q23" i="3"/>
  <c r="S23" i="3"/>
  <c r="V23" i="3"/>
  <c r="Y23" i="3"/>
  <c r="AA23" i="3"/>
  <c r="H23" i="2"/>
  <c r="K22" i="3"/>
  <c r="Q22" i="3"/>
  <c r="S22" i="3"/>
  <c r="V22" i="3"/>
  <c r="Y22" i="3"/>
  <c r="AA22" i="3"/>
  <c r="H22" i="2"/>
  <c r="K21" i="3"/>
  <c r="Q21" i="3"/>
  <c r="S21" i="3"/>
  <c r="V21" i="3"/>
  <c r="Y21" i="3"/>
  <c r="AA21" i="3"/>
  <c r="H21" i="2"/>
  <c r="K20" i="3"/>
  <c r="Q20" i="3"/>
  <c r="S20" i="3"/>
  <c r="V20" i="3"/>
  <c r="Y20" i="3"/>
  <c r="AA20" i="3"/>
  <c r="H20" i="2"/>
  <c r="K19" i="3"/>
  <c r="Q19" i="3"/>
  <c r="S19" i="3"/>
  <c r="V19" i="3"/>
  <c r="Y19" i="3"/>
  <c r="AA19" i="3"/>
  <c r="H19" i="2"/>
  <c r="K18" i="3"/>
  <c r="Q18" i="3"/>
  <c r="S18" i="3"/>
  <c r="V18" i="3"/>
  <c r="Y18" i="3"/>
  <c r="AA18" i="3"/>
  <c r="H18" i="2"/>
  <c r="K17" i="3"/>
  <c r="Q17" i="3"/>
  <c r="S17" i="3"/>
  <c r="V17" i="3"/>
  <c r="Y17" i="3"/>
  <c r="AA17" i="3"/>
  <c r="H17" i="2"/>
  <c r="K16" i="3"/>
  <c r="Q16" i="3"/>
  <c r="S16" i="3"/>
  <c r="V16" i="3"/>
  <c r="Y16" i="3"/>
  <c r="AA16" i="3"/>
  <c r="H16" i="2"/>
  <c r="K15" i="3"/>
  <c r="Q15" i="3"/>
  <c r="S15" i="3"/>
  <c r="V15" i="3"/>
  <c r="Y15" i="3"/>
  <c r="AA15" i="3"/>
  <c r="H15" i="2"/>
  <c r="K14" i="3"/>
  <c r="Q14" i="3"/>
  <c r="S14" i="3"/>
  <c r="V14" i="3"/>
  <c r="Y14" i="3"/>
  <c r="AA14" i="3"/>
  <c r="H14" i="2"/>
  <c r="K13" i="3"/>
  <c r="Q13" i="3"/>
  <c r="S13" i="3"/>
  <c r="V13" i="3"/>
  <c r="Y13" i="3"/>
  <c r="AA13" i="3"/>
  <c r="H13" i="2"/>
  <c r="K12" i="3"/>
  <c r="Q12" i="3"/>
  <c r="S12" i="3"/>
  <c r="V12" i="3"/>
  <c r="Y12" i="3"/>
  <c r="AA12" i="3"/>
  <c r="H12" i="2"/>
  <c r="K11" i="3"/>
  <c r="Q11" i="3"/>
  <c r="S11" i="3"/>
  <c r="V11" i="3"/>
  <c r="Y11" i="3"/>
  <c r="AA11" i="3"/>
  <c r="H11" i="2"/>
  <c r="K10" i="3"/>
  <c r="Q10" i="3"/>
  <c r="S10" i="3"/>
  <c r="V10" i="3"/>
  <c r="Y10" i="3"/>
  <c r="AA10" i="3"/>
  <c r="H10" i="2"/>
  <c r="K9" i="3"/>
  <c r="Q9" i="3"/>
  <c r="S9" i="3"/>
  <c r="V9" i="3"/>
  <c r="Y9" i="3"/>
  <c r="AA9" i="3"/>
  <c r="H9" i="2"/>
  <c r="K8" i="3"/>
  <c r="Q8" i="3"/>
  <c r="S8" i="3"/>
  <c r="V8" i="3"/>
  <c r="Y8" i="3"/>
  <c r="AA8" i="3"/>
  <c r="H8" i="2"/>
  <c r="K7" i="3"/>
  <c r="Q7" i="3"/>
  <c r="S7" i="3"/>
  <c r="V7" i="3"/>
  <c r="Y7" i="3"/>
  <c r="AA7" i="3"/>
  <c r="H7" i="2"/>
  <c r="K6" i="3"/>
  <c r="Q6" i="3"/>
  <c r="S6" i="3"/>
  <c r="V6" i="3"/>
  <c r="Y6" i="3"/>
  <c r="AA6" i="3"/>
  <c r="H6" i="2"/>
  <c r="K5" i="3"/>
  <c r="Q5" i="3"/>
  <c r="S5" i="3"/>
  <c r="V5" i="3"/>
  <c r="Y5" i="3"/>
  <c r="AA5" i="3"/>
  <c r="H5" i="2"/>
  <c r="K4" i="3"/>
  <c r="Q4" i="3"/>
  <c r="S4" i="3"/>
  <c r="V4" i="3"/>
  <c r="Y4" i="3"/>
  <c r="AA4" i="3"/>
  <c r="H4" i="2"/>
  <c r="AF53" i="3"/>
  <c r="AH53" i="3"/>
  <c r="AJ53" i="3"/>
  <c r="AL53" i="3"/>
  <c r="AP53" i="3"/>
  <c r="AT53" i="3"/>
  <c r="D53" i="2"/>
  <c r="AF52" i="3"/>
  <c r="AH52" i="3"/>
  <c r="AJ52" i="3"/>
  <c r="AL52" i="3"/>
  <c r="AP52" i="3"/>
  <c r="AT52" i="3"/>
  <c r="D52" i="2"/>
  <c r="AF51" i="3"/>
  <c r="AH51" i="3"/>
  <c r="AJ51" i="3"/>
  <c r="AL51" i="3"/>
  <c r="AP51" i="3"/>
  <c r="AT51" i="3"/>
  <c r="D51" i="2"/>
  <c r="AF50" i="3"/>
  <c r="AH50" i="3"/>
  <c r="AJ50" i="3"/>
  <c r="AL50" i="3"/>
  <c r="AP50" i="3"/>
  <c r="AT50" i="3"/>
  <c r="D50" i="2"/>
  <c r="AF49" i="3"/>
  <c r="AH49" i="3"/>
  <c r="AJ49" i="3"/>
  <c r="AL49" i="3"/>
  <c r="AP49" i="3"/>
  <c r="AT49" i="3"/>
  <c r="D49" i="2"/>
  <c r="AF48" i="3"/>
  <c r="AH48" i="3"/>
  <c r="AJ48" i="3"/>
  <c r="AL48" i="3"/>
  <c r="AP48" i="3"/>
  <c r="AT48" i="3"/>
  <c r="D48" i="2"/>
  <c r="AF47" i="3"/>
  <c r="AH47" i="3"/>
  <c r="AJ47" i="3"/>
  <c r="AL47" i="3"/>
  <c r="AP47" i="3"/>
  <c r="AT47" i="3"/>
  <c r="D47" i="2"/>
  <c r="AF46" i="3"/>
  <c r="AH46" i="3"/>
  <c r="AJ46" i="3"/>
  <c r="AL46" i="3"/>
  <c r="AP46" i="3"/>
  <c r="AT46" i="3"/>
  <c r="D46" i="2"/>
  <c r="AF45" i="3"/>
  <c r="AH45" i="3"/>
  <c r="AJ45" i="3"/>
  <c r="AL45" i="3"/>
  <c r="AP45" i="3"/>
  <c r="AT45" i="3"/>
  <c r="D45" i="2"/>
  <c r="AF44" i="3"/>
  <c r="AH44" i="3"/>
  <c r="AJ44" i="3"/>
  <c r="AL44" i="3"/>
  <c r="AP44" i="3"/>
  <c r="AT44" i="3"/>
  <c r="D44" i="2"/>
  <c r="AF43" i="3"/>
  <c r="AH43" i="3"/>
  <c r="AJ43" i="3"/>
  <c r="AL43" i="3"/>
  <c r="AP43" i="3"/>
  <c r="AT43" i="3"/>
  <c r="D43" i="2"/>
  <c r="AF42" i="3"/>
  <c r="AH42" i="3"/>
  <c r="AJ42" i="3"/>
  <c r="AL42" i="3"/>
  <c r="AP42" i="3"/>
  <c r="AT42" i="3"/>
  <c r="D42" i="2"/>
  <c r="AF41" i="3"/>
  <c r="AH41" i="3"/>
  <c r="AJ41" i="3"/>
  <c r="AL41" i="3"/>
  <c r="AP41" i="3"/>
  <c r="AT41" i="3"/>
  <c r="D41" i="2"/>
  <c r="AF40" i="3"/>
  <c r="AH40" i="3"/>
  <c r="AJ40" i="3"/>
  <c r="AL40" i="3"/>
  <c r="AP40" i="3"/>
  <c r="AT40" i="3"/>
  <c r="D40" i="2"/>
  <c r="AF39" i="3"/>
  <c r="AH39" i="3"/>
  <c r="AJ39" i="3"/>
  <c r="AL39" i="3"/>
  <c r="AP39" i="3"/>
  <c r="AT39" i="3"/>
  <c r="D39" i="2"/>
  <c r="AF38" i="3"/>
  <c r="AH38" i="3"/>
  <c r="AJ38" i="3"/>
  <c r="AL38" i="3"/>
  <c r="AP38" i="3"/>
  <c r="AT38" i="3"/>
  <c r="D38" i="2"/>
  <c r="J53" i="3"/>
  <c r="L53" i="3"/>
  <c r="N53" i="3"/>
  <c r="P53" i="3"/>
  <c r="T53" i="3"/>
  <c r="X53" i="3"/>
  <c r="B53" i="2"/>
  <c r="J52" i="3"/>
  <c r="L52" i="3"/>
  <c r="N52" i="3"/>
  <c r="P52" i="3"/>
  <c r="T52" i="3"/>
  <c r="X52" i="3"/>
  <c r="B52" i="2"/>
  <c r="J51" i="3"/>
  <c r="L51" i="3"/>
  <c r="N51" i="3"/>
  <c r="P51" i="3"/>
  <c r="T51" i="3"/>
  <c r="X51" i="3"/>
  <c r="B51" i="2"/>
  <c r="J50" i="3"/>
  <c r="L50" i="3"/>
  <c r="N50" i="3"/>
  <c r="P50" i="3"/>
  <c r="T50" i="3"/>
  <c r="X50" i="3"/>
  <c r="B50" i="2"/>
  <c r="J49" i="3"/>
  <c r="L49" i="3"/>
  <c r="N49" i="3"/>
  <c r="P49" i="3"/>
  <c r="T49" i="3"/>
  <c r="X49" i="3"/>
  <c r="B49" i="2"/>
  <c r="J48" i="3"/>
  <c r="L48" i="3"/>
  <c r="N48" i="3"/>
  <c r="P48" i="3"/>
  <c r="T48" i="3"/>
  <c r="X48" i="3"/>
  <c r="B48" i="2"/>
  <c r="J47" i="3"/>
  <c r="L47" i="3"/>
  <c r="N47" i="3"/>
  <c r="P47" i="3"/>
  <c r="T47" i="3"/>
  <c r="X47" i="3"/>
  <c r="B47" i="2"/>
  <c r="J46" i="3"/>
  <c r="L46" i="3"/>
  <c r="N46" i="3"/>
  <c r="P46" i="3"/>
  <c r="T46" i="3"/>
  <c r="X46" i="3"/>
  <c r="B46" i="2"/>
  <c r="J45" i="3"/>
  <c r="L45" i="3"/>
  <c r="N45" i="3"/>
  <c r="P45" i="3"/>
  <c r="T45" i="3"/>
  <c r="X45" i="3"/>
  <c r="B45" i="2"/>
  <c r="J44" i="3"/>
  <c r="L44" i="3"/>
  <c r="N44" i="3"/>
  <c r="P44" i="3"/>
  <c r="T44" i="3"/>
  <c r="X44" i="3"/>
  <c r="B44" i="2"/>
  <c r="J43" i="3"/>
  <c r="L43" i="3"/>
  <c r="N43" i="3"/>
  <c r="P43" i="3"/>
  <c r="T43" i="3"/>
  <c r="X43" i="3"/>
  <c r="B43" i="2"/>
  <c r="J42" i="3"/>
  <c r="L42" i="3"/>
  <c r="N42" i="3"/>
  <c r="P42" i="3"/>
  <c r="T42" i="3"/>
  <c r="X42" i="3"/>
  <c r="B42" i="2"/>
  <c r="J41" i="3"/>
  <c r="L41" i="3"/>
  <c r="N41" i="3"/>
  <c r="P41" i="3"/>
  <c r="T41" i="3"/>
  <c r="X41" i="3"/>
  <c r="B41" i="2"/>
  <c r="J40" i="3"/>
  <c r="L40" i="3"/>
  <c r="N40" i="3"/>
  <c r="P40" i="3"/>
  <c r="T40" i="3"/>
  <c r="X40" i="3"/>
  <c r="B40" i="2"/>
  <c r="J39" i="3"/>
  <c r="L39" i="3"/>
  <c r="N39" i="3"/>
  <c r="P39" i="3"/>
  <c r="T39" i="3"/>
  <c r="X39" i="3"/>
  <c r="B39" i="2"/>
  <c r="J38" i="3"/>
  <c r="L38" i="3"/>
  <c r="N38" i="3"/>
  <c r="P38" i="3"/>
  <c r="T38" i="3"/>
  <c r="X38" i="3"/>
  <c r="FK4" i="2"/>
  <c r="FK5" i="2"/>
  <c r="Q6" i="2"/>
  <c r="FK6" i="2"/>
  <c r="FK7" i="2"/>
  <c r="FK8" i="2"/>
  <c r="FK9" i="2"/>
  <c r="FK10" i="2"/>
  <c r="FK11" i="2"/>
  <c r="FK12" i="2"/>
  <c r="FK13" i="2"/>
  <c r="FK14" i="2"/>
  <c r="Q15" i="2"/>
  <c r="FK15" i="2"/>
  <c r="FK16" i="2"/>
  <c r="FK17" i="2"/>
  <c r="FK18" i="2"/>
  <c r="FK19" i="2"/>
  <c r="FK20" i="2"/>
  <c r="FK21" i="2"/>
  <c r="FK22" i="2"/>
  <c r="FK23" i="2"/>
  <c r="FK24" i="2"/>
  <c r="FK25" i="2"/>
  <c r="FK26" i="2"/>
  <c r="FK27" i="2"/>
  <c r="FK28" i="2"/>
  <c r="FK29" i="2"/>
  <c r="FK30" i="2"/>
  <c r="FK31" i="2"/>
  <c r="FK32" i="2"/>
  <c r="FK33" i="2"/>
  <c r="FK34" i="2"/>
  <c r="FK35" i="2"/>
  <c r="FK36" i="2"/>
  <c r="FK37" i="2"/>
  <c r="FK38" i="2"/>
  <c r="FK39" i="2"/>
  <c r="FK40" i="2"/>
  <c r="FK41" i="2"/>
  <c r="FK42" i="2"/>
  <c r="FK43" i="2"/>
  <c r="FK44" i="2"/>
  <c r="FK45" i="2"/>
  <c r="FK46" i="2"/>
  <c r="FK47" i="2"/>
  <c r="FK48" i="2"/>
  <c r="FK49" i="2"/>
  <c r="FK50" i="2"/>
  <c r="FK51" i="2"/>
  <c r="FK52" i="2"/>
  <c r="FK53" i="2"/>
  <c r="Y47" i="7"/>
  <c r="FJ4" i="2"/>
  <c r="FJ5" i="2"/>
  <c r="O6" i="2"/>
  <c r="FJ6" i="2"/>
  <c r="FJ7" i="2"/>
  <c r="FJ8" i="2"/>
  <c r="FJ9" i="2"/>
  <c r="FJ10" i="2"/>
  <c r="FJ11" i="2"/>
  <c r="FJ12" i="2"/>
  <c r="FJ13" i="2"/>
  <c r="FJ14" i="2"/>
  <c r="O15" i="2"/>
  <c r="FJ15" i="2"/>
  <c r="FJ16" i="2"/>
  <c r="FJ17" i="2"/>
  <c r="FJ18" i="2"/>
  <c r="FJ19" i="2"/>
  <c r="FJ20" i="2"/>
  <c r="FJ21" i="2"/>
  <c r="FJ22" i="2"/>
  <c r="FJ23" i="2"/>
  <c r="FJ24" i="2"/>
  <c r="FJ25" i="2"/>
  <c r="FJ26" i="2"/>
  <c r="FJ27" i="2"/>
  <c r="FJ28" i="2"/>
  <c r="FJ29" i="2"/>
  <c r="FJ30" i="2"/>
  <c r="FJ31" i="2"/>
  <c r="FJ32" i="2"/>
  <c r="FJ33" i="2"/>
  <c r="FJ34" i="2"/>
  <c r="FJ35" i="2"/>
  <c r="FJ36" i="2"/>
  <c r="FJ37" i="2"/>
  <c r="FJ38" i="2"/>
  <c r="FJ39" i="2"/>
  <c r="FJ40" i="2"/>
  <c r="FJ41" i="2"/>
  <c r="FJ42" i="2"/>
  <c r="FJ43" i="2"/>
  <c r="FJ44" i="2"/>
  <c r="FJ45" i="2"/>
  <c r="FJ46" i="2"/>
  <c r="FJ47" i="2"/>
  <c r="FJ48" i="2"/>
  <c r="FJ49" i="2"/>
  <c r="FJ50" i="2"/>
  <c r="FJ51" i="2"/>
  <c r="FJ52" i="2"/>
  <c r="FJ53" i="2"/>
  <c r="X47" i="7"/>
  <c r="FI4" i="2"/>
  <c r="FI5" i="2"/>
  <c r="FI6" i="2"/>
  <c r="FI7" i="2"/>
  <c r="Q8" i="2"/>
  <c r="FI8" i="2"/>
  <c r="FI9" i="2"/>
  <c r="Q10" i="2"/>
  <c r="FI10" i="2"/>
  <c r="Q11" i="2"/>
  <c r="FI11" i="2"/>
  <c r="Q12" i="2"/>
  <c r="FI12" i="2"/>
  <c r="FI13" i="2"/>
  <c r="Q14" i="2"/>
  <c r="FI14" i="2"/>
  <c r="FI15" i="2"/>
  <c r="FI16" i="2"/>
  <c r="Q17" i="2"/>
  <c r="FI17" i="2"/>
  <c r="Q18" i="2"/>
  <c r="FI18" i="2"/>
  <c r="Q19" i="2"/>
  <c r="FI19" i="2"/>
  <c r="FI20" i="2"/>
  <c r="FI21" i="2"/>
  <c r="FI22" i="2"/>
  <c r="FI23" i="2"/>
  <c r="FI24" i="2"/>
  <c r="FI25" i="2"/>
  <c r="FI26" i="2"/>
  <c r="FI27" i="2"/>
  <c r="FI28" i="2"/>
  <c r="FI29" i="2"/>
  <c r="FI30" i="2"/>
  <c r="FI31" i="2"/>
  <c r="FI32" i="2"/>
  <c r="FI33" i="2"/>
  <c r="FI34" i="2"/>
  <c r="FI35" i="2"/>
  <c r="FI36" i="2"/>
  <c r="FI37" i="2"/>
  <c r="FI38" i="2"/>
  <c r="FI39" i="2"/>
  <c r="FI40" i="2"/>
  <c r="FI41" i="2"/>
  <c r="FI42" i="2"/>
  <c r="FI43" i="2"/>
  <c r="FI44" i="2"/>
  <c r="FI45" i="2"/>
  <c r="FI46" i="2"/>
  <c r="FI47" i="2"/>
  <c r="FI48" i="2"/>
  <c r="FI49" i="2"/>
  <c r="FI50" i="2"/>
  <c r="FI51" i="2"/>
  <c r="FI52" i="2"/>
  <c r="FI53" i="2"/>
  <c r="Y46" i="7"/>
  <c r="FH4" i="2"/>
  <c r="FH5" i="2"/>
  <c r="FH6" i="2"/>
  <c r="FH7" i="2"/>
  <c r="O8" i="2"/>
  <c r="FH8" i="2"/>
  <c r="FH9" i="2"/>
  <c r="O10" i="2"/>
  <c r="FH10" i="2"/>
  <c r="O11" i="2"/>
  <c r="FH11" i="2"/>
  <c r="O12" i="2"/>
  <c r="FH12" i="2"/>
  <c r="FH13" i="2"/>
  <c r="O14" i="2"/>
  <c r="FH14" i="2"/>
  <c r="FH15" i="2"/>
  <c r="FH16" i="2"/>
  <c r="O17" i="2"/>
  <c r="FH17" i="2"/>
  <c r="O18" i="2"/>
  <c r="FH18" i="2"/>
  <c r="O19" i="2"/>
  <c r="FH19" i="2"/>
  <c r="FH20" i="2"/>
  <c r="FH21" i="2"/>
  <c r="FH22" i="2"/>
  <c r="FH23" i="2"/>
  <c r="FH24" i="2"/>
  <c r="FH25" i="2"/>
  <c r="FH26" i="2"/>
  <c r="FH27" i="2"/>
  <c r="FH28" i="2"/>
  <c r="FH29" i="2"/>
  <c r="FH30" i="2"/>
  <c r="FH31" i="2"/>
  <c r="FH32" i="2"/>
  <c r="FH33" i="2"/>
  <c r="FH34" i="2"/>
  <c r="FH35" i="2"/>
  <c r="FH36" i="2"/>
  <c r="FH37" i="2"/>
  <c r="FH38" i="2"/>
  <c r="FH39" i="2"/>
  <c r="FH40" i="2"/>
  <c r="FH41" i="2"/>
  <c r="FH42" i="2"/>
  <c r="FH43" i="2"/>
  <c r="FH44" i="2"/>
  <c r="FH45" i="2"/>
  <c r="FH46" i="2"/>
  <c r="FH47" i="2"/>
  <c r="FH48" i="2"/>
  <c r="FH49" i="2"/>
  <c r="FH50" i="2"/>
  <c r="FH51" i="2"/>
  <c r="FH52" i="2"/>
  <c r="FH53" i="2"/>
  <c r="X46" i="7"/>
  <c r="Q4" i="2"/>
  <c r="FG4" i="2"/>
  <c r="Q5" i="2"/>
  <c r="FG5" i="2"/>
  <c r="FG6" i="2"/>
  <c r="Q7" i="2"/>
  <c r="FG7" i="2"/>
  <c r="FG8" i="2"/>
  <c r="Q9" i="2"/>
  <c r="FG9" i="2"/>
  <c r="FG10" i="2"/>
  <c r="FG11" i="2"/>
  <c r="FG12" i="2"/>
  <c r="Q13" i="2"/>
  <c r="FG13" i="2"/>
  <c r="FG14" i="2"/>
  <c r="FG15" i="2"/>
  <c r="Q16" i="2"/>
  <c r="FG16" i="2"/>
  <c r="FG17" i="2"/>
  <c r="FG18" i="2"/>
  <c r="FG19" i="2"/>
  <c r="Q20" i="2"/>
  <c r="FG20" i="2"/>
  <c r="FG21" i="2"/>
  <c r="FG22" i="2"/>
  <c r="FG23" i="2"/>
  <c r="FG24" i="2"/>
  <c r="FG25" i="2"/>
  <c r="FG26" i="2"/>
  <c r="FG27" i="2"/>
  <c r="FG28" i="2"/>
  <c r="FG29" i="2"/>
  <c r="FG30" i="2"/>
  <c r="FG31" i="2"/>
  <c r="FG32" i="2"/>
  <c r="FG33" i="2"/>
  <c r="FG34" i="2"/>
  <c r="FG35" i="2"/>
  <c r="FG36" i="2"/>
  <c r="FG37" i="2"/>
  <c r="FG38" i="2"/>
  <c r="FG39" i="2"/>
  <c r="FG40" i="2"/>
  <c r="FG41" i="2"/>
  <c r="FG42" i="2"/>
  <c r="FG43" i="2"/>
  <c r="FG44" i="2"/>
  <c r="FG45" i="2"/>
  <c r="FG46" i="2"/>
  <c r="FG47" i="2"/>
  <c r="FG48" i="2"/>
  <c r="FG49" i="2"/>
  <c r="FG50" i="2"/>
  <c r="FG51" i="2"/>
  <c r="FG52" i="2"/>
  <c r="FG53" i="2"/>
  <c r="Y45" i="7"/>
  <c r="O4" i="2"/>
  <c r="FF4" i="2"/>
  <c r="O5" i="2"/>
  <c r="FF5" i="2"/>
  <c r="FF6" i="2"/>
  <c r="O7" i="2"/>
  <c r="FF7" i="2"/>
  <c r="FF8" i="2"/>
  <c r="O9" i="2"/>
  <c r="FF9" i="2"/>
  <c r="FF10" i="2"/>
  <c r="FF11" i="2"/>
  <c r="FF12" i="2"/>
  <c r="O13" i="2"/>
  <c r="FF13" i="2"/>
  <c r="FF14" i="2"/>
  <c r="FF15" i="2"/>
  <c r="O16" i="2"/>
  <c r="FF16" i="2"/>
  <c r="FF17" i="2"/>
  <c r="FF18" i="2"/>
  <c r="FF19" i="2"/>
  <c r="O20" i="2"/>
  <c r="FF20" i="2"/>
  <c r="FF21" i="2"/>
  <c r="FF22" i="2"/>
  <c r="FF23" i="2"/>
  <c r="FF24" i="2"/>
  <c r="FF25" i="2"/>
  <c r="FF26" i="2"/>
  <c r="FF27" i="2"/>
  <c r="FF28" i="2"/>
  <c r="FF29" i="2"/>
  <c r="FF30" i="2"/>
  <c r="FF31" i="2"/>
  <c r="FF32" i="2"/>
  <c r="FF33" i="2"/>
  <c r="FF34" i="2"/>
  <c r="FF35" i="2"/>
  <c r="FF36" i="2"/>
  <c r="FF37" i="2"/>
  <c r="FF38" i="2"/>
  <c r="FF39" i="2"/>
  <c r="FF40" i="2"/>
  <c r="FF41" i="2"/>
  <c r="FF42" i="2"/>
  <c r="FF43" i="2"/>
  <c r="FF44" i="2"/>
  <c r="FF45" i="2"/>
  <c r="FF46" i="2"/>
  <c r="FF47" i="2"/>
  <c r="FF48" i="2"/>
  <c r="FF49" i="2"/>
  <c r="FF50" i="2"/>
  <c r="FF51" i="2"/>
  <c r="FF52" i="2"/>
  <c r="FF53" i="2"/>
  <c r="X45" i="7"/>
  <c r="EU4" i="2"/>
  <c r="EU5" i="2"/>
  <c r="EU6" i="2"/>
  <c r="EU7" i="2"/>
  <c r="EU8" i="2"/>
  <c r="EU9" i="2"/>
  <c r="EU10" i="2"/>
  <c r="EU11" i="2"/>
  <c r="EU12" i="2"/>
  <c r="EU13" i="2"/>
  <c r="EU14" i="2"/>
  <c r="EU15" i="2"/>
  <c r="EU16" i="2"/>
  <c r="EU17" i="2"/>
  <c r="EU18" i="2"/>
  <c r="EU19" i="2"/>
  <c r="EU20" i="2"/>
  <c r="EU21" i="2"/>
  <c r="EU22" i="2"/>
  <c r="EU23" i="2"/>
  <c r="EU24" i="2"/>
  <c r="EU25" i="2"/>
  <c r="EU26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U40" i="2"/>
  <c r="EU41" i="2"/>
  <c r="EU42" i="2"/>
  <c r="EU43" i="2"/>
  <c r="EU44" i="2"/>
  <c r="EU45" i="2"/>
  <c r="EU46" i="2"/>
  <c r="EU47" i="2"/>
  <c r="EU48" i="2"/>
  <c r="EU49" i="2"/>
  <c r="EU50" i="2"/>
  <c r="EU51" i="2"/>
  <c r="EU52" i="2"/>
  <c r="EU53" i="2"/>
  <c r="Y34" i="7"/>
  <c r="ET4" i="2"/>
  <c r="ET5" i="2"/>
  <c r="ET6" i="2"/>
  <c r="ET7" i="2"/>
  <c r="ET8" i="2"/>
  <c r="ET9" i="2"/>
  <c r="ET10" i="2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T40" i="2"/>
  <c r="ET41" i="2"/>
  <c r="ET42" i="2"/>
  <c r="ET43" i="2"/>
  <c r="ET44" i="2"/>
  <c r="ET45" i="2"/>
  <c r="ET46" i="2"/>
  <c r="ET47" i="2"/>
  <c r="ET48" i="2"/>
  <c r="ET49" i="2"/>
  <c r="ET50" i="2"/>
  <c r="ET51" i="2"/>
  <c r="ET52" i="2"/>
  <c r="ET53" i="2"/>
  <c r="X34" i="7"/>
  <c r="ES4" i="2"/>
  <c r="ES5" i="2"/>
  <c r="ES6" i="2"/>
  <c r="ES7" i="2"/>
  <c r="ES8" i="2"/>
  <c r="ES9" i="2"/>
  <c r="ES10" i="2"/>
  <c r="ES11" i="2"/>
  <c r="ES12" i="2"/>
  <c r="ES13" i="2"/>
  <c r="ES14" i="2"/>
  <c r="ES15" i="2"/>
  <c r="ES16" i="2"/>
  <c r="ES17" i="2"/>
  <c r="ES18" i="2"/>
  <c r="ES19" i="2"/>
  <c r="ES20" i="2"/>
  <c r="ES21" i="2"/>
  <c r="ES22" i="2"/>
  <c r="ES23" i="2"/>
  <c r="ES24" i="2"/>
  <c r="ES25" i="2"/>
  <c r="ES26" i="2"/>
  <c r="ES27" i="2"/>
  <c r="ES28" i="2"/>
  <c r="Q29" i="2"/>
  <c r="ES29" i="2"/>
  <c r="ES30" i="2"/>
  <c r="ES31" i="2"/>
  <c r="ES32" i="2"/>
  <c r="ES33" i="2"/>
  <c r="ES34" i="2"/>
  <c r="ES35" i="2"/>
  <c r="ES36" i="2"/>
  <c r="ES37" i="2"/>
  <c r="ES38" i="2"/>
  <c r="ES39" i="2"/>
  <c r="ES40" i="2"/>
  <c r="ES41" i="2"/>
  <c r="ES42" i="2"/>
  <c r="ES43" i="2"/>
  <c r="ES44" i="2"/>
  <c r="ES45" i="2"/>
  <c r="ES46" i="2"/>
  <c r="ES47" i="2"/>
  <c r="ES48" i="2"/>
  <c r="ES49" i="2"/>
  <c r="ES50" i="2"/>
  <c r="ES51" i="2"/>
  <c r="ES52" i="2"/>
  <c r="ES53" i="2"/>
  <c r="Y33" i="7"/>
  <c r="ER4" i="2"/>
  <c r="ER5" i="2"/>
  <c r="ER6" i="2"/>
  <c r="ER7" i="2"/>
  <c r="ER8" i="2"/>
  <c r="ER9" i="2"/>
  <c r="ER10" i="2"/>
  <c r="ER11" i="2"/>
  <c r="ER12" i="2"/>
  <c r="ER13" i="2"/>
  <c r="ER14" i="2"/>
  <c r="ER15" i="2"/>
  <c r="ER16" i="2"/>
  <c r="ER17" i="2"/>
  <c r="ER18" i="2"/>
  <c r="ER19" i="2"/>
  <c r="ER20" i="2"/>
  <c r="ER21" i="2"/>
  <c r="ER22" i="2"/>
  <c r="ER23" i="2"/>
  <c r="ER24" i="2"/>
  <c r="ER25" i="2"/>
  <c r="ER26" i="2"/>
  <c r="ER27" i="2"/>
  <c r="ER28" i="2"/>
  <c r="O29" i="2"/>
  <c r="ER29" i="2"/>
  <c r="ER30" i="2"/>
  <c r="ER31" i="2"/>
  <c r="ER32" i="2"/>
  <c r="ER33" i="2"/>
  <c r="ER34" i="2"/>
  <c r="ER35" i="2"/>
  <c r="ER36" i="2"/>
  <c r="ER37" i="2"/>
  <c r="ER38" i="2"/>
  <c r="ER39" i="2"/>
  <c r="ER40" i="2"/>
  <c r="ER41" i="2"/>
  <c r="ER42" i="2"/>
  <c r="ER43" i="2"/>
  <c r="ER44" i="2"/>
  <c r="ER45" i="2"/>
  <c r="ER46" i="2"/>
  <c r="ER47" i="2"/>
  <c r="ER48" i="2"/>
  <c r="ER49" i="2"/>
  <c r="ER50" i="2"/>
  <c r="ER51" i="2"/>
  <c r="ER52" i="2"/>
  <c r="ER53" i="2"/>
  <c r="X33" i="7"/>
  <c r="EQ4" i="2"/>
  <c r="EQ5" i="2"/>
  <c r="EQ6" i="2"/>
  <c r="EQ7" i="2"/>
  <c r="EQ8" i="2"/>
  <c r="EQ9" i="2"/>
  <c r="EQ10" i="2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Q24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Q37" i="2"/>
  <c r="EQ37" i="2"/>
  <c r="EQ38" i="2"/>
  <c r="EQ39" i="2"/>
  <c r="EQ40" i="2"/>
  <c r="EQ41" i="2"/>
  <c r="EQ42" i="2"/>
  <c r="EQ43" i="2"/>
  <c r="EQ44" i="2"/>
  <c r="EQ45" i="2"/>
  <c r="EQ46" i="2"/>
  <c r="EQ47" i="2"/>
  <c r="EQ48" i="2"/>
  <c r="EQ49" i="2"/>
  <c r="EQ50" i="2"/>
  <c r="EQ51" i="2"/>
  <c r="EQ52" i="2"/>
  <c r="EQ53" i="2"/>
  <c r="Y32" i="7"/>
  <c r="EP4" i="2"/>
  <c r="EP5" i="2"/>
  <c r="EP6" i="2"/>
  <c r="EP7" i="2"/>
  <c r="EP8" i="2"/>
  <c r="EP9" i="2"/>
  <c r="EP10" i="2"/>
  <c r="EP11" i="2"/>
  <c r="EP12" i="2"/>
  <c r="EP13" i="2"/>
  <c r="EP14" i="2"/>
  <c r="EP15" i="2"/>
  <c r="EP16" i="2"/>
  <c r="EP17" i="2"/>
  <c r="EP18" i="2"/>
  <c r="EP19" i="2"/>
  <c r="EP20" i="2"/>
  <c r="EP21" i="2"/>
  <c r="EP22" i="2"/>
  <c r="EP23" i="2"/>
  <c r="O24" i="2"/>
  <c r="EP24" i="2"/>
  <c r="EP25" i="2"/>
  <c r="EP26" i="2"/>
  <c r="EP27" i="2"/>
  <c r="EP28" i="2"/>
  <c r="EP29" i="2"/>
  <c r="EP30" i="2"/>
  <c r="EP31" i="2"/>
  <c r="EP32" i="2"/>
  <c r="EP33" i="2"/>
  <c r="EP34" i="2"/>
  <c r="EP35" i="2"/>
  <c r="EP36" i="2"/>
  <c r="O37" i="2"/>
  <c r="EP37" i="2"/>
  <c r="EP38" i="2"/>
  <c r="EP39" i="2"/>
  <c r="EP40" i="2"/>
  <c r="EP41" i="2"/>
  <c r="EP42" i="2"/>
  <c r="EP43" i="2"/>
  <c r="EP44" i="2"/>
  <c r="EP45" i="2"/>
  <c r="EP46" i="2"/>
  <c r="EP47" i="2"/>
  <c r="EP48" i="2"/>
  <c r="EP49" i="2"/>
  <c r="EP50" i="2"/>
  <c r="EP51" i="2"/>
  <c r="EP52" i="2"/>
  <c r="EP53" i="2"/>
  <c r="X32" i="7"/>
  <c r="EO4" i="2"/>
  <c r="EO5" i="2"/>
  <c r="EO6" i="2"/>
  <c r="EO7" i="2"/>
  <c r="EO8" i="2"/>
  <c r="EO9" i="2"/>
  <c r="EO10" i="2"/>
  <c r="EO11" i="2"/>
  <c r="EO12" i="2"/>
  <c r="EO13" i="2"/>
  <c r="EO14" i="2"/>
  <c r="EO15" i="2"/>
  <c r="EO16" i="2"/>
  <c r="EO17" i="2"/>
  <c r="EO18" i="2"/>
  <c r="EO19" i="2"/>
  <c r="EO20" i="2"/>
  <c r="EO21" i="2"/>
  <c r="EO22" i="2"/>
  <c r="EO23" i="2"/>
  <c r="EO24" i="2"/>
  <c r="EO25" i="2"/>
  <c r="Q26" i="2"/>
  <c r="EO26" i="2"/>
  <c r="EO27" i="2"/>
  <c r="EO28" i="2"/>
  <c r="EO29" i="2"/>
  <c r="Q30" i="2"/>
  <c r="EO30" i="2"/>
  <c r="EO31" i="2"/>
  <c r="EO32" i="2"/>
  <c r="EO33" i="2"/>
  <c r="EO34" i="2"/>
  <c r="EO35" i="2"/>
  <c r="EO36" i="2"/>
  <c r="EO37" i="2"/>
  <c r="EO38" i="2"/>
  <c r="EO39" i="2"/>
  <c r="EO40" i="2"/>
  <c r="EO41" i="2"/>
  <c r="EO42" i="2"/>
  <c r="EO43" i="2"/>
  <c r="EO44" i="2"/>
  <c r="EO45" i="2"/>
  <c r="EO46" i="2"/>
  <c r="EO47" i="2"/>
  <c r="EO48" i="2"/>
  <c r="EO49" i="2"/>
  <c r="EO50" i="2"/>
  <c r="EO51" i="2"/>
  <c r="EO52" i="2"/>
  <c r="EO53" i="2"/>
  <c r="Y31" i="7"/>
  <c r="EN4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O26" i="2"/>
  <c r="EN26" i="2"/>
  <c r="EN27" i="2"/>
  <c r="EN28" i="2"/>
  <c r="EN29" i="2"/>
  <c r="O30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X31" i="7"/>
  <c r="FD4" i="2"/>
  <c r="FD5" i="2"/>
  <c r="FD6" i="2"/>
  <c r="FD7" i="2"/>
  <c r="FD8" i="2"/>
  <c r="FD9" i="2"/>
  <c r="FD10" i="2"/>
  <c r="FD11" i="2"/>
  <c r="FD12" i="2"/>
  <c r="FD13" i="2"/>
  <c r="FD14" i="2"/>
  <c r="FD15" i="2"/>
  <c r="FD16" i="2"/>
  <c r="FD17" i="2"/>
  <c r="FD18" i="2"/>
  <c r="FD19" i="2"/>
  <c r="FD20" i="2"/>
  <c r="FD21" i="2"/>
  <c r="FD22" i="2"/>
  <c r="FD23" i="2"/>
  <c r="FD24" i="2"/>
  <c r="FD25" i="2"/>
  <c r="FD26" i="2"/>
  <c r="FD27" i="2"/>
  <c r="FD28" i="2"/>
  <c r="FD29" i="2"/>
  <c r="FD30" i="2"/>
  <c r="FD31" i="2"/>
  <c r="FD32" i="2"/>
  <c r="FD33" i="2"/>
  <c r="FD34" i="2"/>
  <c r="FD35" i="2"/>
  <c r="FD36" i="2"/>
  <c r="FD37" i="2"/>
  <c r="FD38" i="2"/>
  <c r="FD39" i="2"/>
  <c r="FD40" i="2"/>
  <c r="FD41" i="2"/>
  <c r="FD42" i="2"/>
  <c r="FD43" i="2"/>
  <c r="FD44" i="2"/>
  <c r="FD45" i="2"/>
  <c r="FD46" i="2"/>
  <c r="FD47" i="2"/>
  <c r="FD48" i="2"/>
  <c r="FD49" i="2"/>
  <c r="FD50" i="2"/>
  <c r="FD51" i="2"/>
  <c r="FD52" i="2"/>
  <c r="FD53" i="2"/>
  <c r="Y41" i="7"/>
  <c r="FC4" i="2"/>
  <c r="FC5" i="2"/>
  <c r="FC6" i="2"/>
  <c r="FC7" i="2"/>
  <c r="FC8" i="2"/>
  <c r="FC9" i="2"/>
  <c r="FC10" i="2"/>
  <c r="FC11" i="2"/>
  <c r="FC12" i="2"/>
  <c r="FC13" i="2"/>
  <c r="FC14" i="2"/>
  <c r="FC15" i="2"/>
  <c r="FC16" i="2"/>
  <c r="FC17" i="2"/>
  <c r="FC18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X41" i="7"/>
  <c r="FB4" i="2"/>
  <c r="FB5" i="2"/>
  <c r="FB6" i="2"/>
  <c r="FB7" i="2"/>
  <c r="FB8" i="2"/>
  <c r="FB9" i="2"/>
  <c r="FB10" i="2"/>
  <c r="FB11" i="2"/>
  <c r="FB12" i="2"/>
  <c r="FB13" i="2"/>
  <c r="FB14" i="2"/>
  <c r="FB15" i="2"/>
  <c r="FB16" i="2"/>
  <c r="FB17" i="2"/>
  <c r="FB18" i="2"/>
  <c r="FB19" i="2"/>
  <c r="FB20" i="2"/>
  <c r="FB21" i="2"/>
  <c r="FB22" i="2"/>
  <c r="FB23" i="2"/>
  <c r="FB24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38" i="2"/>
  <c r="FB39" i="2"/>
  <c r="FB40" i="2"/>
  <c r="FB41" i="2"/>
  <c r="FB42" i="2"/>
  <c r="FB43" i="2"/>
  <c r="FB44" i="2"/>
  <c r="FB45" i="2"/>
  <c r="FB46" i="2"/>
  <c r="FB47" i="2"/>
  <c r="FB48" i="2"/>
  <c r="FB49" i="2"/>
  <c r="FB50" i="2"/>
  <c r="FB51" i="2"/>
  <c r="FB52" i="2"/>
  <c r="FB53" i="2"/>
  <c r="Y40" i="7"/>
  <c r="FA4" i="2"/>
  <c r="FA5" i="2"/>
  <c r="FA6" i="2"/>
  <c r="FA7" i="2"/>
  <c r="FA8" i="2"/>
  <c r="FA9" i="2"/>
  <c r="FA10" i="2"/>
  <c r="FA11" i="2"/>
  <c r="FA12" i="2"/>
  <c r="FA13" i="2"/>
  <c r="FA14" i="2"/>
  <c r="FA15" i="2"/>
  <c r="FA16" i="2"/>
  <c r="FA17" i="2"/>
  <c r="FA18" i="2"/>
  <c r="FA19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50" i="2"/>
  <c r="FA51" i="2"/>
  <c r="FA52" i="2"/>
  <c r="FA53" i="2"/>
  <c r="X40" i="7"/>
  <c r="EZ4" i="2"/>
  <c r="EZ5" i="2"/>
  <c r="EZ6" i="2"/>
  <c r="EZ7" i="2"/>
  <c r="EZ8" i="2"/>
  <c r="EZ9" i="2"/>
  <c r="EZ10" i="2"/>
  <c r="EZ11" i="2"/>
  <c r="EZ12" i="2"/>
  <c r="EZ13" i="2"/>
  <c r="EZ14" i="2"/>
  <c r="EZ15" i="2"/>
  <c r="EZ16" i="2"/>
  <c r="EZ17" i="2"/>
  <c r="EZ18" i="2"/>
  <c r="EZ19" i="2"/>
  <c r="EZ20" i="2"/>
  <c r="Q21" i="2"/>
  <c r="EZ21" i="2"/>
  <c r="Q22" i="2"/>
  <c r="EZ22" i="2"/>
  <c r="Q23" i="2"/>
  <c r="EZ23" i="2"/>
  <c r="EZ24" i="2"/>
  <c r="Q25" i="2"/>
  <c r="EZ25" i="2"/>
  <c r="EZ26" i="2"/>
  <c r="EZ27" i="2"/>
  <c r="EZ28" i="2"/>
  <c r="EZ29" i="2"/>
  <c r="EZ30" i="2"/>
  <c r="EZ31" i="2"/>
  <c r="Q32" i="2"/>
  <c r="EZ32" i="2"/>
  <c r="Q33" i="2"/>
  <c r="EZ33" i="2"/>
  <c r="Q34" i="2"/>
  <c r="EZ34" i="2"/>
  <c r="EZ35" i="2"/>
  <c r="Q36" i="2"/>
  <c r="EZ36" i="2"/>
  <c r="EZ37" i="2"/>
  <c r="EZ38" i="2"/>
  <c r="EZ39" i="2"/>
  <c r="EZ40" i="2"/>
  <c r="EZ41" i="2"/>
  <c r="EZ42" i="2"/>
  <c r="EZ43" i="2"/>
  <c r="EZ44" i="2"/>
  <c r="EZ45" i="2"/>
  <c r="EZ46" i="2"/>
  <c r="EZ47" i="2"/>
  <c r="EZ48" i="2"/>
  <c r="EZ49" i="2"/>
  <c r="EZ50" i="2"/>
  <c r="EZ51" i="2"/>
  <c r="EZ52" i="2"/>
  <c r="EZ53" i="2"/>
  <c r="Y39" i="7"/>
  <c r="EY4" i="2"/>
  <c r="EY5" i="2"/>
  <c r="EY6" i="2"/>
  <c r="EY7" i="2"/>
  <c r="EY8" i="2"/>
  <c r="EY9" i="2"/>
  <c r="EY10" i="2"/>
  <c r="EY11" i="2"/>
  <c r="EY12" i="2"/>
  <c r="EY13" i="2"/>
  <c r="EY14" i="2"/>
  <c r="EY15" i="2"/>
  <c r="EY16" i="2"/>
  <c r="EY17" i="2"/>
  <c r="EY18" i="2"/>
  <c r="EY19" i="2"/>
  <c r="EY20" i="2"/>
  <c r="O21" i="2"/>
  <c r="EY21" i="2"/>
  <c r="O22" i="2"/>
  <c r="EY22" i="2"/>
  <c r="O23" i="2"/>
  <c r="EY23" i="2"/>
  <c r="EY24" i="2"/>
  <c r="O25" i="2"/>
  <c r="EY25" i="2"/>
  <c r="EY26" i="2"/>
  <c r="EY27" i="2"/>
  <c r="EY28" i="2"/>
  <c r="EY29" i="2"/>
  <c r="EY30" i="2"/>
  <c r="EY31" i="2"/>
  <c r="O32" i="2"/>
  <c r="EY32" i="2"/>
  <c r="O33" i="2"/>
  <c r="EY33" i="2"/>
  <c r="O34" i="2"/>
  <c r="EY34" i="2"/>
  <c r="EY35" i="2"/>
  <c r="O36" i="2"/>
  <c r="EY36" i="2"/>
  <c r="EY37" i="2"/>
  <c r="EY38" i="2"/>
  <c r="EY39" i="2"/>
  <c r="EY40" i="2"/>
  <c r="EY41" i="2"/>
  <c r="EY42" i="2"/>
  <c r="EY43" i="2"/>
  <c r="EY44" i="2"/>
  <c r="EY45" i="2"/>
  <c r="EY46" i="2"/>
  <c r="EY47" i="2"/>
  <c r="EY48" i="2"/>
  <c r="EY49" i="2"/>
  <c r="EY50" i="2"/>
  <c r="EY51" i="2"/>
  <c r="EY52" i="2"/>
  <c r="EY53" i="2"/>
  <c r="X39" i="7"/>
  <c r="EX4" i="2"/>
  <c r="EX5" i="2"/>
  <c r="EX6" i="2"/>
  <c r="EX7" i="2"/>
  <c r="EX8" i="2"/>
  <c r="EX9" i="2"/>
  <c r="EX10" i="2"/>
  <c r="EX11" i="2"/>
  <c r="EX12" i="2"/>
  <c r="EX13" i="2"/>
  <c r="EX14" i="2"/>
  <c r="EX15" i="2"/>
  <c r="EX16" i="2"/>
  <c r="EX17" i="2"/>
  <c r="EX18" i="2"/>
  <c r="EX19" i="2"/>
  <c r="EX20" i="2"/>
  <c r="EX21" i="2"/>
  <c r="EX22" i="2"/>
  <c r="EX23" i="2"/>
  <c r="EX24" i="2"/>
  <c r="EX25" i="2"/>
  <c r="EX26" i="2"/>
  <c r="Q27" i="2"/>
  <c r="EX27" i="2"/>
  <c r="Q28" i="2"/>
  <c r="EX28" i="2"/>
  <c r="EX29" i="2"/>
  <c r="EX30" i="2"/>
  <c r="Q31" i="2"/>
  <c r="EX31" i="2"/>
  <c r="EX32" i="2"/>
  <c r="EX33" i="2"/>
  <c r="EX34" i="2"/>
  <c r="Q35" i="2"/>
  <c r="EX35" i="2"/>
  <c r="EX36" i="2"/>
  <c r="EX37" i="2"/>
  <c r="EX38" i="2"/>
  <c r="EX39" i="2"/>
  <c r="EX40" i="2"/>
  <c r="EX41" i="2"/>
  <c r="EX42" i="2"/>
  <c r="EX43" i="2"/>
  <c r="EX44" i="2"/>
  <c r="EX45" i="2"/>
  <c r="EX46" i="2"/>
  <c r="EX47" i="2"/>
  <c r="EX48" i="2"/>
  <c r="EX49" i="2"/>
  <c r="EX50" i="2"/>
  <c r="EX51" i="2"/>
  <c r="EX52" i="2"/>
  <c r="EX53" i="2"/>
  <c r="Y38" i="7"/>
  <c r="EW4" i="2"/>
  <c r="EW5" i="2"/>
  <c r="EW6" i="2"/>
  <c r="EW7" i="2"/>
  <c r="EW8" i="2"/>
  <c r="EW9" i="2"/>
  <c r="EW10" i="2"/>
  <c r="EW11" i="2"/>
  <c r="EW12" i="2"/>
  <c r="EW13" i="2"/>
  <c r="EW14" i="2"/>
  <c r="EW15" i="2"/>
  <c r="EW16" i="2"/>
  <c r="EW17" i="2"/>
  <c r="EW18" i="2"/>
  <c r="EW19" i="2"/>
  <c r="EW20" i="2"/>
  <c r="EW21" i="2"/>
  <c r="EW22" i="2"/>
  <c r="EW23" i="2"/>
  <c r="EW24" i="2"/>
  <c r="EW25" i="2"/>
  <c r="EW26" i="2"/>
  <c r="O27" i="2"/>
  <c r="EW27" i="2"/>
  <c r="O28" i="2"/>
  <c r="EW28" i="2"/>
  <c r="EW29" i="2"/>
  <c r="EW30" i="2"/>
  <c r="O31" i="2"/>
  <c r="EW31" i="2"/>
  <c r="EW32" i="2"/>
  <c r="EW33" i="2"/>
  <c r="EW34" i="2"/>
  <c r="O35" i="2"/>
  <c r="EW35" i="2"/>
  <c r="EW36" i="2"/>
  <c r="EW37" i="2"/>
  <c r="EW38" i="2"/>
  <c r="EW39" i="2"/>
  <c r="EW40" i="2"/>
  <c r="EW41" i="2"/>
  <c r="EW42" i="2"/>
  <c r="EW43" i="2"/>
  <c r="EW44" i="2"/>
  <c r="EW45" i="2"/>
  <c r="EW46" i="2"/>
  <c r="EW47" i="2"/>
  <c r="EW48" i="2"/>
  <c r="EW49" i="2"/>
  <c r="EW50" i="2"/>
  <c r="EW51" i="2"/>
  <c r="EW52" i="2"/>
  <c r="EW53" i="2"/>
  <c r="X38" i="7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Y30" i="7"/>
  <c r="EL4" i="2"/>
  <c r="EL5" i="2"/>
  <c r="EL6" i="2"/>
  <c r="EL7" i="2"/>
  <c r="EL8" i="2"/>
  <c r="EL9" i="2"/>
  <c r="EL10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X30" i="7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J40" i="2"/>
  <c r="EJ41" i="2"/>
  <c r="EJ42" i="2"/>
  <c r="EJ43" i="2"/>
  <c r="EJ44" i="2"/>
  <c r="EJ45" i="2"/>
  <c r="EJ46" i="2"/>
  <c r="EJ47" i="2"/>
  <c r="EJ48" i="2"/>
  <c r="EJ49" i="2"/>
  <c r="EJ50" i="2"/>
  <c r="EJ51" i="2"/>
  <c r="EJ52" i="2"/>
  <c r="EJ53" i="2"/>
  <c r="Y26" i="7"/>
  <c r="EI4" i="2"/>
  <c r="EI5" i="2"/>
  <c r="EI6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52" i="2"/>
  <c r="EI53" i="2"/>
  <c r="X26" i="7"/>
  <c r="EH4" i="2"/>
  <c r="EH5" i="2"/>
  <c r="EH6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52" i="2"/>
  <c r="EH53" i="2"/>
  <c r="Y25" i="7"/>
  <c r="EG4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X25" i="7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EF51" i="2"/>
  <c r="EF52" i="2"/>
  <c r="EF53" i="2"/>
  <c r="Y24" i="7"/>
  <c r="EE4" i="2"/>
  <c r="EE5" i="2"/>
  <c r="EE6" i="2"/>
  <c r="EE7" i="2"/>
  <c r="EE8" i="2"/>
  <c r="EE9" i="2"/>
  <c r="EE10" i="2"/>
  <c r="EE11" i="2"/>
  <c r="EE12" i="2"/>
  <c r="EE13" i="2"/>
  <c r="EE14" i="2"/>
  <c r="EE15" i="2"/>
  <c r="EE16" i="2"/>
  <c r="EE17" i="2"/>
  <c r="EE18" i="2"/>
  <c r="EE19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E40" i="2"/>
  <c r="EE41" i="2"/>
  <c r="EE42" i="2"/>
  <c r="EE43" i="2"/>
  <c r="EE44" i="2"/>
  <c r="EE45" i="2"/>
  <c r="EE46" i="2"/>
  <c r="EE47" i="2"/>
  <c r="EE48" i="2"/>
  <c r="EE49" i="2"/>
  <c r="EE50" i="2"/>
  <c r="EE51" i="2"/>
  <c r="EE52" i="2"/>
  <c r="EE53" i="2"/>
  <c r="X24" i="7"/>
  <c r="ED4" i="2"/>
  <c r="ED5" i="2"/>
  <c r="ED6" i="2"/>
  <c r="ED7" i="2"/>
  <c r="ED8" i="2"/>
  <c r="ED9" i="2"/>
  <c r="ED10" i="2"/>
  <c r="ED11" i="2"/>
  <c r="ED12" i="2"/>
  <c r="ED13" i="2"/>
  <c r="ED14" i="2"/>
  <c r="ED15" i="2"/>
  <c r="ED16" i="2"/>
  <c r="ED17" i="2"/>
  <c r="ED18" i="2"/>
  <c r="ED19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D40" i="2"/>
  <c r="ED41" i="2"/>
  <c r="ED42" i="2"/>
  <c r="ED43" i="2"/>
  <c r="ED44" i="2"/>
  <c r="ED45" i="2"/>
  <c r="ED46" i="2"/>
  <c r="ED47" i="2"/>
  <c r="ED48" i="2"/>
  <c r="ED49" i="2"/>
  <c r="ED50" i="2"/>
  <c r="ED51" i="2"/>
  <c r="ED52" i="2"/>
  <c r="ED53" i="2"/>
  <c r="Y23" i="7"/>
  <c r="EC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5" i="2"/>
  <c r="EC46" i="2"/>
  <c r="EC47" i="2"/>
  <c r="EC48" i="2"/>
  <c r="EC49" i="2"/>
  <c r="EC50" i="2"/>
  <c r="EC51" i="2"/>
  <c r="EC52" i="2"/>
  <c r="EC53" i="2"/>
  <c r="X23" i="7"/>
  <c r="EB4" i="2"/>
  <c r="EB5" i="2"/>
  <c r="EB6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B20" i="2"/>
  <c r="EB21" i="2"/>
  <c r="EB22" i="2"/>
  <c r="EB23" i="2"/>
  <c r="EB24" i="2"/>
  <c r="EB25" i="2"/>
  <c r="EB26" i="2"/>
  <c r="EB27" i="2"/>
  <c r="EB28" i="2"/>
  <c r="EB29" i="2"/>
  <c r="EB30" i="2"/>
  <c r="EB31" i="2"/>
  <c r="EB32" i="2"/>
  <c r="EB33" i="2"/>
  <c r="EB34" i="2"/>
  <c r="EB35" i="2"/>
  <c r="EB36" i="2"/>
  <c r="EB37" i="2"/>
  <c r="EB38" i="2"/>
  <c r="EB39" i="2"/>
  <c r="EB40" i="2"/>
  <c r="EB41" i="2"/>
  <c r="EB42" i="2"/>
  <c r="EB43" i="2"/>
  <c r="EB44" i="2"/>
  <c r="EB45" i="2"/>
  <c r="EB46" i="2"/>
  <c r="EB47" i="2"/>
  <c r="EB48" i="2"/>
  <c r="EB49" i="2"/>
  <c r="EB50" i="2"/>
  <c r="EB51" i="2"/>
  <c r="EB52" i="2"/>
  <c r="EB53" i="2"/>
  <c r="Y22" i="7"/>
  <c r="EA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5" i="2"/>
  <c r="EA46" i="2"/>
  <c r="EA47" i="2"/>
  <c r="EA48" i="2"/>
  <c r="EA49" i="2"/>
  <c r="EA50" i="2"/>
  <c r="EA51" i="2"/>
  <c r="EA52" i="2"/>
  <c r="EA53" i="2"/>
  <c r="X22" i="7"/>
  <c r="DZ4" i="2"/>
  <c r="DZ5" i="2"/>
  <c r="DZ6" i="2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3" i="2"/>
  <c r="DZ24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38" i="2"/>
  <c r="DZ39" i="2"/>
  <c r="DZ40" i="2"/>
  <c r="DZ41" i="2"/>
  <c r="DZ42" i="2"/>
  <c r="DZ43" i="2"/>
  <c r="DZ44" i="2"/>
  <c r="DZ45" i="2"/>
  <c r="DZ46" i="2"/>
  <c r="DZ47" i="2"/>
  <c r="DZ48" i="2"/>
  <c r="DZ49" i="2"/>
  <c r="DZ50" i="2"/>
  <c r="DZ51" i="2"/>
  <c r="DZ52" i="2"/>
  <c r="DZ53" i="2"/>
  <c r="Y21" i="7"/>
  <c r="DY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5" i="2"/>
  <c r="DY46" i="2"/>
  <c r="DY47" i="2"/>
  <c r="DY48" i="2"/>
  <c r="DY49" i="2"/>
  <c r="DY50" i="2"/>
  <c r="DY51" i="2"/>
  <c r="DY52" i="2"/>
  <c r="DY53" i="2"/>
  <c r="X21" i="7"/>
  <c r="DW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5" i="2"/>
  <c r="DW46" i="2"/>
  <c r="DW47" i="2"/>
  <c r="DW48" i="2"/>
  <c r="DW49" i="2"/>
  <c r="DW50" i="2"/>
  <c r="DW51" i="2"/>
  <c r="DW52" i="2"/>
  <c r="DW53" i="2"/>
  <c r="Y9" i="7"/>
  <c r="DV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24" i="2"/>
  <c r="DV25" i="2"/>
  <c r="DV26" i="2"/>
  <c r="DV27" i="2"/>
  <c r="DV28" i="2"/>
  <c r="DV29" i="2"/>
  <c r="DV30" i="2"/>
  <c r="DV31" i="2"/>
  <c r="DV32" i="2"/>
  <c r="DV33" i="2"/>
  <c r="DV34" i="2"/>
  <c r="DV35" i="2"/>
  <c r="DV36" i="2"/>
  <c r="DV37" i="2"/>
  <c r="DV38" i="2"/>
  <c r="DV39" i="2"/>
  <c r="DV40" i="2"/>
  <c r="DV41" i="2"/>
  <c r="DV42" i="2"/>
  <c r="DV43" i="2"/>
  <c r="DV44" i="2"/>
  <c r="DV45" i="2"/>
  <c r="DV46" i="2"/>
  <c r="DV47" i="2"/>
  <c r="DV48" i="2"/>
  <c r="DV49" i="2"/>
  <c r="DV50" i="2"/>
  <c r="DV51" i="2"/>
  <c r="DV52" i="2"/>
  <c r="DV53" i="2"/>
  <c r="X9" i="7"/>
  <c r="DU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Y8" i="7"/>
  <c r="DT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T45" i="2"/>
  <c r="DT46" i="2"/>
  <c r="DT47" i="2"/>
  <c r="DT48" i="2"/>
  <c r="DT49" i="2"/>
  <c r="DT50" i="2"/>
  <c r="DT51" i="2"/>
  <c r="DT52" i="2"/>
  <c r="DT53" i="2"/>
  <c r="X8" i="7"/>
  <c r="DS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S45" i="2"/>
  <c r="DS46" i="2"/>
  <c r="DS47" i="2"/>
  <c r="DS48" i="2"/>
  <c r="DS49" i="2"/>
  <c r="DS50" i="2"/>
  <c r="DS51" i="2"/>
  <c r="DS52" i="2"/>
  <c r="DS53" i="2"/>
  <c r="Y7" i="7"/>
  <c r="DR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38" i="2"/>
  <c r="DR39" i="2"/>
  <c r="DR40" i="2"/>
  <c r="DR41" i="2"/>
  <c r="DR42" i="2"/>
  <c r="DR43" i="2"/>
  <c r="DR44" i="2"/>
  <c r="DR45" i="2"/>
  <c r="DR46" i="2"/>
  <c r="DR47" i="2"/>
  <c r="DR48" i="2"/>
  <c r="DR49" i="2"/>
  <c r="DR50" i="2"/>
  <c r="DR51" i="2"/>
  <c r="DR52" i="2"/>
  <c r="DR53" i="2"/>
  <c r="X7" i="7"/>
  <c r="W47" i="7"/>
  <c r="W46" i="7"/>
  <c r="W45" i="7"/>
  <c r="W41" i="7"/>
  <c r="W40" i="7"/>
  <c r="W39" i="7"/>
  <c r="W38" i="7"/>
  <c r="W34" i="7"/>
  <c r="W33" i="7"/>
  <c r="W32" i="7"/>
  <c r="W31" i="7"/>
  <c r="W30" i="7"/>
  <c r="W26" i="7"/>
  <c r="W25" i="7"/>
  <c r="W24" i="7"/>
  <c r="W23" i="7"/>
  <c r="W22" i="7"/>
  <c r="W21" i="7"/>
  <c r="W9" i="7"/>
  <c r="W8" i="7"/>
  <c r="W7" i="7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AA4" i="7"/>
  <c r="Y4" i="7"/>
  <c r="X4" i="7"/>
  <c r="Z47" i="7"/>
  <c r="Z46" i="7"/>
  <c r="Z45" i="7"/>
  <c r="Z41" i="7"/>
  <c r="Z40" i="7"/>
  <c r="Z39" i="7"/>
  <c r="Z38" i="7"/>
  <c r="Z34" i="7"/>
  <c r="Z33" i="7"/>
  <c r="Z32" i="7"/>
  <c r="Z31" i="7"/>
  <c r="Z30" i="7"/>
  <c r="Z26" i="7"/>
  <c r="Z25" i="7"/>
  <c r="Z24" i="7"/>
  <c r="Z23" i="7"/>
  <c r="Z22" i="7"/>
  <c r="Z21" i="7"/>
  <c r="Z9" i="7"/>
  <c r="Z8" i="7"/>
  <c r="Z7" i="7"/>
  <c r="AB4" i="7"/>
  <c r="Z4" i="7"/>
  <c r="CF53" i="2"/>
  <c r="CF52" i="2"/>
  <c r="CF51" i="2"/>
  <c r="CF50" i="2"/>
  <c r="CF49" i="2"/>
  <c r="CF48" i="2"/>
  <c r="CF47" i="2"/>
  <c r="CF46" i="2"/>
  <c r="CF45" i="2"/>
  <c r="CF44" i="2"/>
  <c r="CF43" i="2"/>
  <c r="CF42" i="2"/>
  <c r="CF41" i="2"/>
  <c r="CF40" i="2"/>
  <c r="CF39" i="2"/>
  <c r="CF38" i="2"/>
  <c r="I37" i="2"/>
  <c r="CF37" i="2"/>
  <c r="CF36" i="2"/>
  <c r="CF35" i="2"/>
  <c r="CF34" i="2"/>
  <c r="CF33" i="2"/>
  <c r="CF32" i="2"/>
  <c r="CF31" i="2"/>
  <c r="CF30" i="2"/>
  <c r="I29" i="2"/>
  <c r="CF29" i="2"/>
  <c r="CF28" i="2"/>
  <c r="CF27" i="2"/>
  <c r="CF26" i="2"/>
  <c r="CF25" i="2"/>
  <c r="CF24" i="2"/>
  <c r="I23" i="2"/>
  <c r="CF23" i="2"/>
  <c r="CF22" i="2"/>
  <c r="CF21" i="2"/>
  <c r="I20" i="2"/>
  <c r="CF20" i="2"/>
  <c r="CF19" i="2"/>
  <c r="CF18" i="2"/>
  <c r="CF17" i="2"/>
  <c r="CF16" i="2"/>
  <c r="CF15" i="2"/>
  <c r="CF14" i="2"/>
  <c r="CF13" i="2"/>
  <c r="I12" i="2"/>
  <c r="CF12" i="2"/>
  <c r="CF11" i="2"/>
  <c r="CF10" i="2"/>
  <c r="CF9" i="2"/>
  <c r="CF8" i="2"/>
  <c r="CF7" i="2"/>
  <c r="I6" i="2"/>
  <c r="CF6" i="2"/>
  <c r="CF5" i="2"/>
  <c r="CF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DP4" i="2"/>
  <c r="DP5" i="2"/>
  <c r="K6" i="2"/>
  <c r="DP6" i="2"/>
  <c r="DP7" i="2"/>
  <c r="DP8" i="2"/>
  <c r="DP9" i="2"/>
  <c r="DP10" i="2"/>
  <c r="DP11" i="2"/>
  <c r="DP12" i="2"/>
  <c r="DP13" i="2"/>
  <c r="DP14" i="2"/>
  <c r="K15" i="2"/>
  <c r="DP15" i="2"/>
  <c r="DP16" i="2"/>
  <c r="DP17" i="2"/>
  <c r="DP18" i="2"/>
  <c r="DP19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2" i="2"/>
  <c r="DP53" i="2"/>
  <c r="Q47" i="7"/>
  <c r="DO4" i="2"/>
  <c r="DO5" i="2"/>
  <c r="DO6" i="2"/>
  <c r="DO7" i="2"/>
  <c r="DO8" i="2"/>
  <c r="DO9" i="2"/>
  <c r="DO10" i="2"/>
  <c r="DO11" i="2"/>
  <c r="DO12" i="2"/>
  <c r="DO13" i="2"/>
  <c r="DO14" i="2"/>
  <c r="I15" i="2"/>
  <c r="DO15" i="2"/>
  <c r="DO16" i="2"/>
  <c r="DO17" i="2"/>
  <c r="DO18" i="2"/>
  <c r="DO19" i="2"/>
  <c r="DO20" i="2"/>
  <c r="DO21" i="2"/>
  <c r="DO22" i="2"/>
  <c r="DO23" i="2"/>
  <c r="DO24" i="2"/>
  <c r="DO25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O51" i="2"/>
  <c r="DO52" i="2"/>
  <c r="DO53" i="2"/>
  <c r="P47" i="7"/>
  <c r="DN4" i="2"/>
  <c r="DN5" i="2"/>
  <c r="DN6" i="2"/>
  <c r="DN7" i="2"/>
  <c r="K8" i="2"/>
  <c r="DN8" i="2"/>
  <c r="DN9" i="2"/>
  <c r="K10" i="2"/>
  <c r="DN10" i="2"/>
  <c r="K11" i="2"/>
  <c r="DN11" i="2"/>
  <c r="K12" i="2"/>
  <c r="DN12" i="2"/>
  <c r="DN13" i="2"/>
  <c r="K14" i="2"/>
  <c r="DN14" i="2"/>
  <c r="DN15" i="2"/>
  <c r="DN16" i="2"/>
  <c r="K17" i="2"/>
  <c r="DN17" i="2"/>
  <c r="K18" i="2"/>
  <c r="DN18" i="2"/>
  <c r="K19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N31" i="2"/>
  <c r="DN32" i="2"/>
  <c r="DN33" i="2"/>
  <c r="DN34" i="2"/>
  <c r="DN35" i="2"/>
  <c r="DN36" i="2"/>
  <c r="DN37" i="2"/>
  <c r="DN38" i="2"/>
  <c r="DN39" i="2"/>
  <c r="DN40" i="2"/>
  <c r="DN41" i="2"/>
  <c r="DN42" i="2"/>
  <c r="DN43" i="2"/>
  <c r="DN44" i="2"/>
  <c r="DN45" i="2"/>
  <c r="DN46" i="2"/>
  <c r="DN47" i="2"/>
  <c r="DN48" i="2"/>
  <c r="DN49" i="2"/>
  <c r="DN50" i="2"/>
  <c r="DN51" i="2"/>
  <c r="DN52" i="2"/>
  <c r="DN53" i="2"/>
  <c r="Q46" i="7"/>
  <c r="DM4" i="2"/>
  <c r="DM5" i="2"/>
  <c r="DM6" i="2"/>
  <c r="DM7" i="2"/>
  <c r="I8" i="2"/>
  <c r="DM8" i="2"/>
  <c r="DM9" i="2"/>
  <c r="I10" i="2"/>
  <c r="DM10" i="2"/>
  <c r="I11" i="2"/>
  <c r="DM11" i="2"/>
  <c r="DM12" i="2"/>
  <c r="DM13" i="2"/>
  <c r="I14" i="2"/>
  <c r="DM14" i="2"/>
  <c r="DM15" i="2"/>
  <c r="DM16" i="2"/>
  <c r="I17" i="2"/>
  <c r="DM17" i="2"/>
  <c r="I18" i="2"/>
  <c r="DM18" i="2"/>
  <c r="I19" i="2"/>
  <c r="DM19" i="2"/>
  <c r="DM20" i="2"/>
  <c r="DM21" i="2"/>
  <c r="DM22" i="2"/>
  <c r="DM23" i="2"/>
  <c r="DM24" i="2"/>
  <c r="DM25" i="2"/>
  <c r="DM26" i="2"/>
  <c r="DM27" i="2"/>
  <c r="DM28" i="2"/>
  <c r="DM29" i="2"/>
  <c r="DM30" i="2"/>
  <c r="DM31" i="2"/>
  <c r="DM32" i="2"/>
  <c r="DM33" i="2"/>
  <c r="DM34" i="2"/>
  <c r="DM35" i="2"/>
  <c r="DM36" i="2"/>
  <c r="DM37" i="2"/>
  <c r="DM38" i="2"/>
  <c r="DM39" i="2"/>
  <c r="DM40" i="2"/>
  <c r="DM41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P46" i="7"/>
  <c r="K4" i="2"/>
  <c r="DL4" i="2"/>
  <c r="K5" i="2"/>
  <c r="DL5" i="2"/>
  <c r="DL6" i="2"/>
  <c r="K7" i="2"/>
  <c r="DL7" i="2"/>
  <c r="DL8" i="2"/>
  <c r="K9" i="2"/>
  <c r="DL9" i="2"/>
  <c r="DL10" i="2"/>
  <c r="DL11" i="2"/>
  <c r="DL12" i="2"/>
  <c r="K13" i="2"/>
  <c r="DL13" i="2"/>
  <c r="DL14" i="2"/>
  <c r="DL15" i="2"/>
  <c r="K16" i="2"/>
  <c r="DL16" i="2"/>
  <c r="DL17" i="2"/>
  <c r="DL18" i="2"/>
  <c r="DL19" i="2"/>
  <c r="K20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Q45" i="7"/>
  <c r="I4" i="2"/>
  <c r="DK4" i="2"/>
  <c r="I5" i="2"/>
  <c r="DK5" i="2"/>
  <c r="DK6" i="2"/>
  <c r="I7" i="2"/>
  <c r="DK7" i="2"/>
  <c r="DK8" i="2"/>
  <c r="I9" i="2"/>
  <c r="DK9" i="2"/>
  <c r="DK10" i="2"/>
  <c r="DK11" i="2"/>
  <c r="DK12" i="2"/>
  <c r="I13" i="2"/>
  <c r="DK13" i="2"/>
  <c r="DK14" i="2"/>
  <c r="DK15" i="2"/>
  <c r="I16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P45" i="7"/>
  <c r="DI4" i="2"/>
  <c r="DI5" i="2"/>
  <c r="DI6" i="2"/>
  <c r="DI7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I51" i="2"/>
  <c r="DI52" i="2"/>
  <c r="DI53" i="2"/>
  <c r="Q41" i="7"/>
  <c r="DH4" i="2"/>
  <c r="DH5" i="2"/>
  <c r="DH6" i="2"/>
  <c r="DH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P41" i="7"/>
  <c r="DG4" i="2"/>
  <c r="DG5" i="2"/>
  <c r="DG6" i="2"/>
  <c r="DG7" i="2"/>
  <c r="DG8" i="2"/>
  <c r="DG9" i="2"/>
  <c r="DG10" i="2"/>
  <c r="DG11" i="2"/>
  <c r="DG12" i="2"/>
  <c r="DG13" i="2"/>
  <c r="DG14" i="2"/>
  <c r="DG15" i="2"/>
  <c r="DG16" i="2"/>
  <c r="DG17" i="2"/>
  <c r="DG18" i="2"/>
  <c r="DG19" i="2"/>
  <c r="DG20" i="2"/>
  <c r="DG21" i="2"/>
  <c r="DG22" i="2"/>
  <c r="DG23" i="2"/>
  <c r="DG24" i="2"/>
  <c r="DG25" i="2"/>
  <c r="DG26" i="2"/>
  <c r="DG27" i="2"/>
  <c r="DG28" i="2"/>
  <c r="DG29" i="2"/>
  <c r="DG30" i="2"/>
  <c r="DG31" i="2"/>
  <c r="DG32" i="2"/>
  <c r="DG33" i="2"/>
  <c r="DG34" i="2"/>
  <c r="DG35" i="2"/>
  <c r="DG36" i="2"/>
  <c r="DG37" i="2"/>
  <c r="DG38" i="2"/>
  <c r="DG39" i="2"/>
  <c r="DG40" i="2"/>
  <c r="DG41" i="2"/>
  <c r="DG42" i="2"/>
  <c r="DG43" i="2"/>
  <c r="DG44" i="2"/>
  <c r="DG45" i="2"/>
  <c r="DG46" i="2"/>
  <c r="DG47" i="2"/>
  <c r="DG48" i="2"/>
  <c r="DG49" i="2"/>
  <c r="DG50" i="2"/>
  <c r="DG51" i="2"/>
  <c r="DG52" i="2"/>
  <c r="DG53" i="2"/>
  <c r="Q40" i="7"/>
  <c r="DF4" i="2"/>
  <c r="DF5" i="2"/>
  <c r="DF6" i="2"/>
  <c r="DF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P40" i="7"/>
  <c r="DE4" i="2"/>
  <c r="DE5" i="2"/>
  <c r="DE6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K21" i="2"/>
  <c r="DE21" i="2"/>
  <c r="K22" i="2"/>
  <c r="DE22" i="2"/>
  <c r="K23" i="2"/>
  <c r="DE23" i="2"/>
  <c r="K24" i="2"/>
  <c r="DE24" i="2"/>
  <c r="K25" i="2"/>
  <c r="DE25" i="2"/>
  <c r="K26" i="2"/>
  <c r="DE26" i="2"/>
  <c r="DE27" i="2"/>
  <c r="DE28" i="2"/>
  <c r="DE29" i="2"/>
  <c r="K30" i="2"/>
  <c r="DE30" i="2"/>
  <c r="DE31" i="2"/>
  <c r="K32" i="2"/>
  <c r="DE32" i="2"/>
  <c r="K33" i="2"/>
  <c r="DE33" i="2"/>
  <c r="K34" i="2"/>
  <c r="DE34" i="2"/>
  <c r="DE35" i="2"/>
  <c r="K36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E51" i="2"/>
  <c r="DE52" i="2"/>
  <c r="DE53" i="2"/>
  <c r="Q39" i="7"/>
  <c r="DD4" i="2"/>
  <c r="DD5" i="2"/>
  <c r="DD6" i="2"/>
  <c r="DD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I21" i="2"/>
  <c r="DD21" i="2"/>
  <c r="I22" i="2"/>
  <c r="DD22" i="2"/>
  <c r="DD23" i="2"/>
  <c r="I24" i="2"/>
  <c r="DD24" i="2"/>
  <c r="I25" i="2"/>
  <c r="DD25" i="2"/>
  <c r="I26" i="2"/>
  <c r="DD26" i="2"/>
  <c r="DD27" i="2"/>
  <c r="DD28" i="2"/>
  <c r="DD29" i="2"/>
  <c r="I30" i="2"/>
  <c r="DD30" i="2"/>
  <c r="DD31" i="2"/>
  <c r="I32" i="2"/>
  <c r="DD32" i="2"/>
  <c r="I33" i="2"/>
  <c r="DD33" i="2"/>
  <c r="I34" i="2"/>
  <c r="DD34" i="2"/>
  <c r="DD35" i="2"/>
  <c r="I36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P39" i="7"/>
  <c r="DC4" i="2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K27" i="2"/>
  <c r="DC27" i="2"/>
  <c r="K28" i="2"/>
  <c r="DC28" i="2"/>
  <c r="K29" i="2"/>
  <c r="DC29" i="2"/>
  <c r="DC30" i="2"/>
  <c r="K31" i="2"/>
  <c r="DC31" i="2"/>
  <c r="DC32" i="2"/>
  <c r="DC33" i="2"/>
  <c r="DC34" i="2"/>
  <c r="K35" i="2"/>
  <c r="DC35" i="2"/>
  <c r="DC36" i="2"/>
  <c r="K37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Q38" i="7"/>
  <c r="DB4" i="2"/>
  <c r="DB5" i="2"/>
  <c r="DB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I27" i="2"/>
  <c r="DB27" i="2"/>
  <c r="I28" i="2"/>
  <c r="DB28" i="2"/>
  <c r="DB29" i="2"/>
  <c r="DB30" i="2"/>
  <c r="I31" i="2"/>
  <c r="DB31" i="2"/>
  <c r="DB32" i="2"/>
  <c r="DB33" i="2"/>
  <c r="DB34" i="2"/>
  <c r="I35" i="2"/>
  <c r="DB35" i="2"/>
  <c r="DB36" i="2"/>
  <c r="DB37" i="2"/>
  <c r="DB38" i="2"/>
  <c r="DB39" i="2"/>
  <c r="DB40" i="2"/>
  <c r="DB41" i="2"/>
  <c r="DB42" i="2"/>
  <c r="DB43" i="2"/>
  <c r="DB44" i="2"/>
  <c r="DB45" i="2"/>
  <c r="DB46" i="2"/>
  <c r="DB47" i="2"/>
  <c r="DB48" i="2"/>
  <c r="DB49" i="2"/>
  <c r="DB50" i="2"/>
  <c r="DB51" i="2"/>
  <c r="DB52" i="2"/>
  <c r="DB53" i="2"/>
  <c r="P38" i="7"/>
  <c r="CZ4" i="2"/>
  <c r="CZ5" i="2"/>
  <c r="CZ6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Q34" i="7"/>
  <c r="CY4" i="2"/>
  <c r="CY5" i="2"/>
  <c r="CY6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Y51" i="2"/>
  <c r="CY52" i="2"/>
  <c r="CY53" i="2"/>
  <c r="P34" i="7"/>
  <c r="CX4" i="2"/>
  <c r="CX5" i="2"/>
  <c r="CX6" i="2"/>
  <c r="CX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Q33" i="7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32" i="2"/>
  <c r="CW33" i="2"/>
  <c r="CW34" i="2"/>
  <c r="CW35" i="2"/>
  <c r="CW36" i="2"/>
  <c r="CW37" i="2"/>
  <c r="CW38" i="2"/>
  <c r="CW39" i="2"/>
  <c r="CW40" i="2"/>
  <c r="CW41" i="2"/>
  <c r="CW42" i="2"/>
  <c r="CW43" i="2"/>
  <c r="CW44" i="2"/>
  <c r="CW45" i="2"/>
  <c r="CW46" i="2"/>
  <c r="CW47" i="2"/>
  <c r="CW48" i="2"/>
  <c r="CW49" i="2"/>
  <c r="CW50" i="2"/>
  <c r="CW51" i="2"/>
  <c r="CW52" i="2"/>
  <c r="CW53" i="2"/>
  <c r="P33" i="7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Q32" i="7"/>
  <c r="CU4" i="2"/>
  <c r="CU5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P32" i="7"/>
  <c r="CT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Q31" i="7"/>
  <c r="CS4" i="2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P31" i="7"/>
  <c r="CR4" i="2"/>
  <c r="CR5" i="2"/>
  <c r="CR6" i="2"/>
  <c r="CR7" i="2"/>
  <c r="CR8" i="2"/>
  <c r="CR9" i="2"/>
  <c r="CR10" i="2"/>
  <c r="CR11" i="2"/>
  <c r="CR12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2" i="2"/>
  <c r="CR43" i="2"/>
  <c r="CR44" i="2"/>
  <c r="CR45" i="2"/>
  <c r="CR46" i="2"/>
  <c r="CR47" i="2"/>
  <c r="CR48" i="2"/>
  <c r="CR49" i="2"/>
  <c r="CR50" i="2"/>
  <c r="CR51" i="2"/>
  <c r="CR52" i="2"/>
  <c r="CR53" i="2"/>
  <c r="Q30" i="7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P30" i="7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Q26" i="7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P26" i="7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Q25" i="7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P25" i="7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Q24" i="7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P24" i="7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Q23" i="7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46" i="2"/>
  <c r="CH47" i="2"/>
  <c r="CH48" i="2"/>
  <c r="CH49" i="2"/>
  <c r="CH50" i="2"/>
  <c r="CH51" i="2"/>
  <c r="CH52" i="2"/>
  <c r="CH53" i="2"/>
  <c r="P23" i="7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Q22" i="7"/>
  <c r="P22" i="7"/>
  <c r="CE4" i="2"/>
  <c r="CE5" i="2"/>
  <c r="CE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Q21" i="7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P21" i="7"/>
  <c r="O47" i="7"/>
  <c r="O46" i="7"/>
  <c r="O45" i="7"/>
  <c r="O41" i="7"/>
  <c r="O40" i="7"/>
  <c r="O39" i="7"/>
  <c r="O38" i="7"/>
  <c r="O34" i="7"/>
  <c r="O33" i="7"/>
  <c r="O32" i="7"/>
  <c r="O31" i="7"/>
  <c r="O30" i="7"/>
  <c r="O26" i="7"/>
  <c r="O25" i="7"/>
  <c r="O24" i="7"/>
  <c r="O23" i="7"/>
  <c r="O22" i="7"/>
  <c r="O21" i="7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Q4" i="7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P4" i="7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Q9" i="7"/>
  <c r="BZ4" i="2"/>
  <c r="BZ5" i="2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Q8" i="7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Q7" i="7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P9" i="7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P8" i="7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P7" i="7"/>
  <c r="O9" i="7"/>
  <c r="O8" i="7"/>
  <c r="O7" i="7"/>
  <c r="R47" i="7"/>
  <c r="R46" i="7"/>
  <c r="R45" i="7"/>
  <c r="R41" i="7"/>
  <c r="R40" i="7"/>
  <c r="R39" i="7"/>
  <c r="R38" i="7"/>
  <c r="R34" i="7"/>
  <c r="R33" i="7"/>
  <c r="R32" i="7"/>
  <c r="R31" i="7"/>
  <c r="R30" i="7"/>
  <c r="R26" i="7"/>
  <c r="R25" i="7"/>
  <c r="R24" i="7"/>
  <c r="R23" i="7"/>
  <c r="R22" i="7"/>
  <c r="R21" i="7"/>
  <c r="R9" i="7"/>
  <c r="R8" i="7"/>
  <c r="R7" i="7"/>
  <c r="S4" i="7"/>
  <c r="T4" i="7"/>
  <c r="R4" i="7"/>
  <c r="BT4" i="2"/>
  <c r="AG4" i="2"/>
  <c r="AF4" i="2"/>
  <c r="AE4" i="2"/>
  <c r="AD4" i="2"/>
  <c r="AC4" i="2"/>
  <c r="AB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BU4" i="2"/>
  <c r="BT5" i="2"/>
  <c r="BU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T21" i="2"/>
  <c r="BU21" i="2"/>
  <c r="BT22" i="2"/>
  <c r="BU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K47" i="7"/>
  <c r="L47" i="7"/>
  <c r="BR4" i="2"/>
  <c r="BS4" i="2"/>
  <c r="BR5" i="2"/>
  <c r="BS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R21" i="2"/>
  <c r="BS21" i="2"/>
  <c r="BR22" i="2"/>
  <c r="BS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K46" i="7"/>
  <c r="L46" i="7"/>
  <c r="BP4" i="2"/>
  <c r="BQ4" i="2"/>
  <c r="BP5" i="2"/>
  <c r="BQ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P21" i="2"/>
  <c r="BQ21" i="2"/>
  <c r="BP22" i="2"/>
  <c r="BQ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K45" i="7"/>
  <c r="L45" i="7"/>
  <c r="BM4" i="2"/>
  <c r="BN4" i="2"/>
  <c r="BM5" i="2"/>
  <c r="BN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M21" i="2"/>
  <c r="BN21" i="2"/>
  <c r="BM22" i="2"/>
  <c r="BN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K41" i="7"/>
  <c r="L41" i="7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K40" i="7"/>
  <c r="L40" i="7"/>
  <c r="BI4" i="2"/>
  <c r="BJ4" i="2"/>
  <c r="BI5" i="2"/>
  <c r="BJ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I21" i="2"/>
  <c r="BJ21" i="2"/>
  <c r="BI22" i="2"/>
  <c r="BJ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K39" i="7"/>
  <c r="L39" i="7"/>
  <c r="BG4" i="2"/>
  <c r="BH4" i="2"/>
  <c r="BG5" i="2"/>
  <c r="BH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G21" i="2"/>
  <c r="BH21" i="2"/>
  <c r="BG22" i="2"/>
  <c r="BH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K38" i="7"/>
  <c r="L38" i="7"/>
  <c r="BD4" i="2"/>
  <c r="BE4" i="2"/>
  <c r="BD5" i="2"/>
  <c r="BE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D21" i="2"/>
  <c r="BE21" i="2"/>
  <c r="BD22" i="2"/>
  <c r="BE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K34" i="7"/>
  <c r="L34" i="7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33" i="7"/>
  <c r="L33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32" i="7"/>
  <c r="L32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31" i="7"/>
  <c r="L31" i="7"/>
  <c r="AV4" i="2"/>
  <c r="AW4" i="2"/>
  <c r="AV5" i="2"/>
  <c r="AW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V21" i="2"/>
  <c r="AW21" i="2"/>
  <c r="AV22" i="2"/>
  <c r="AW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K30" i="7"/>
  <c r="L30" i="7"/>
  <c r="AS4" i="2"/>
  <c r="AT4" i="2"/>
  <c r="AS5" i="2"/>
  <c r="AT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S21" i="2"/>
  <c r="AT21" i="2"/>
  <c r="AS22" i="2"/>
  <c r="AT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K26" i="7"/>
  <c r="L26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R21" i="2"/>
  <c r="AQ22" i="2"/>
  <c r="AR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25" i="7"/>
  <c r="L25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P21" i="2"/>
  <c r="AO22" i="2"/>
  <c r="AP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24" i="7"/>
  <c r="L24" i="7"/>
  <c r="AM4" i="2"/>
  <c r="AN4" i="2"/>
  <c r="AM5" i="2"/>
  <c r="AN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M21" i="2"/>
  <c r="AN21" i="2"/>
  <c r="AM22" i="2"/>
  <c r="AN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K23" i="7"/>
  <c r="L23" i="7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K22" i="7"/>
  <c r="L22" i="7"/>
  <c r="AI4" i="2"/>
  <c r="AJ4" i="2"/>
  <c r="AI5" i="2"/>
  <c r="AJ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I21" i="2"/>
  <c r="AJ21" i="2"/>
  <c r="AI22" i="2"/>
  <c r="AJ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K21" i="7"/>
  <c r="L21" i="7"/>
  <c r="K9" i="7"/>
  <c r="L9" i="7"/>
  <c r="K8" i="7"/>
  <c r="L8" i="7"/>
  <c r="K7" i="7"/>
  <c r="L7" i="7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K4" i="7"/>
  <c r="L4" i="7"/>
  <c r="I9" i="7"/>
  <c r="H9" i="7"/>
  <c r="J9" i="7"/>
  <c r="G9" i="7"/>
  <c r="I26" i="7"/>
  <c r="H26" i="7"/>
  <c r="J26" i="7"/>
  <c r="G26" i="7"/>
  <c r="H40" i="7"/>
  <c r="J40" i="7"/>
  <c r="H39" i="7"/>
  <c r="I39" i="7"/>
  <c r="J39" i="7"/>
  <c r="I41" i="7"/>
  <c r="I38" i="7"/>
  <c r="H41" i="7"/>
  <c r="G41" i="7"/>
  <c r="G40" i="7"/>
  <c r="G39" i="7"/>
  <c r="C42" i="7"/>
  <c r="D38" i="7"/>
  <c r="D39" i="7"/>
  <c r="D40" i="7"/>
  <c r="D41" i="7"/>
  <c r="D42" i="7"/>
  <c r="C27" i="7"/>
  <c r="D21" i="7"/>
  <c r="D22" i="7"/>
  <c r="D23" i="7"/>
  <c r="D24" i="7"/>
  <c r="D25" i="7"/>
  <c r="D26" i="7"/>
  <c r="D27" i="7"/>
  <c r="G47" i="7"/>
  <c r="G46" i="7"/>
  <c r="G45" i="7"/>
  <c r="G38" i="7"/>
  <c r="G34" i="7"/>
  <c r="G33" i="7"/>
  <c r="G32" i="7"/>
  <c r="G31" i="7"/>
  <c r="G30" i="7"/>
  <c r="G25" i="7"/>
  <c r="G24" i="7"/>
  <c r="G23" i="7"/>
  <c r="G22" i="7"/>
  <c r="G21" i="7"/>
  <c r="G8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S7" i="7"/>
  <c r="T7" i="7"/>
  <c r="S8" i="7"/>
  <c r="T8" i="7"/>
  <c r="S9" i="7"/>
  <c r="T9" i="7"/>
  <c r="S21" i="7"/>
  <c r="T21" i="7"/>
  <c r="S22" i="7"/>
  <c r="T22" i="7"/>
  <c r="S23" i="7"/>
  <c r="T23" i="7"/>
  <c r="S24" i="7"/>
  <c r="T24" i="7"/>
  <c r="S25" i="7"/>
  <c r="T25" i="7"/>
  <c r="S26" i="7"/>
  <c r="T26" i="7"/>
  <c r="S30" i="7"/>
  <c r="T30" i="7"/>
  <c r="S31" i="7"/>
  <c r="T31" i="7"/>
  <c r="S32" i="7"/>
  <c r="T32" i="7"/>
  <c r="S33" i="7"/>
  <c r="T33" i="7"/>
  <c r="S34" i="7"/>
  <c r="T34" i="7"/>
  <c r="S38" i="7"/>
  <c r="T38" i="7"/>
  <c r="S39" i="7"/>
  <c r="T39" i="7"/>
  <c r="S40" i="7"/>
  <c r="T40" i="7"/>
  <c r="S41" i="7"/>
  <c r="T41" i="7"/>
  <c r="S45" i="7"/>
  <c r="T45" i="7"/>
  <c r="S46" i="7"/>
  <c r="T46" i="7"/>
  <c r="S47" i="7"/>
  <c r="T47" i="7"/>
  <c r="AA7" i="7"/>
  <c r="AB7" i="7"/>
  <c r="AA8" i="7"/>
  <c r="AB8" i="7"/>
  <c r="AA9" i="7"/>
  <c r="AB9" i="7"/>
  <c r="AA21" i="7"/>
  <c r="AB21" i="7"/>
  <c r="AA22" i="7"/>
  <c r="AB22" i="7"/>
  <c r="AA23" i="7"/>
  <c r="AB23" i="7"/>
  <c r="AA24" i="7"/>
  <c r="AB24" i="7"/>
  <c r="AA25" i="7"/>
  <c r="AB25" i="7"/>
  <c r="AA26" i="7"/>
  <c r="AB26" i="7"/>
  <c r="AA30" i="7"/>
  <c r="AB30" i="7"/>
  <c r="AA31" i="7"/>
  <c r="AB31" i="7"/>
  <c r="AA32" i="7"/>
  <c r="AB32" i="7"/>
  <c r="AA33" i="7"/>
  <c r="AB33" i="7"/>
  <c r="AA34" i="7"/>
  <c r="AB34" i="7"/>
  <c r="AA38" i="7"/>
  <c r="AB38" i="7"/>
  <c r="AA39" i="7"/>
  <c r="AB39" i="7"/>
  <c r="AA40" i="7"/>
  <c r="AB40" i="7"/>
  <c r="AA41" i="7"/>
  <c r="AB41" i="7"/>
  <c r="AA45" i="7"/>
  <c r="AB45" i="7"/>
  <c r="AA46" i="7"/>
  <c r="AB46" i="7"/>
  <c r="AA47" i="7"/>
  <c r="AB47" i="7"/>
  <c r="AI7" i="7"/>
  <c r="AJ7" i="7"/>
  <c r="AI8" i="7"/>
  <c r="AJ8" i="7"/>
  <c r="AI9" i="7"/>
  <c r="AJ9" i="7"/>
  <c r="AI21" i="7"/>
  <c r="AJ21" i="7"/>
  <c r="AI22" i="7"/>
  <c r="AJ22" i="7"/>
  <c r="AI23" i="7"/>
  <c r="AJ23" i="7"/>
  <c r="AI24" i="7"/>
  <c r="AJ24" i="7"/>
  <c r="AI25" i="7"/>
  <c r="AJ25" i="7"/>
  <c r="AI26" i="7"/>
  <c r="AJ26" i="7"/>
  <c r="AI30" i="7"/>
  <c r="AJ30" i="7"/>
  <c r="AI31" i="7"/>
  <c r="AJ31" i="7"/>
  <c r="AI32" i="7"/>
  <c r="AJ32" i="7"/>
  <c r="AI33" i="7"/>
  <c r="AJ33" i="7"/>
  <c r="AI34" i="7"/>
  <c r="AJ34" i="7"/>
  <c r="AI38" i="7"/>
  <c r="AJ38" i="7"/>
  <c r="AI39" i="7"/>
  <c r="AJ39" i="7"/>
  <c r="AI40" i="7"/>
  <c r="AJ40" i="7"/>
  <c r="AI41" i="7"/>
  <c r="AJ41" i="7"/>
  <c r="AI45" i="7"/>
  <c r="AJ45" i="7"/>
  <c r="AI46" i="7"/>
  <c r="AJ46" i="7"/>
  <c r="AI47" i="7"/>
  <c r="AJ47" i="7"/>
</calcChain>
</file>

<file path=xl/sharedStrings.xml><?xml version="1.0" encoding="utf-8"?>
<sst xmlns="http://schemas.openxmlformats.org/spreadsheetml/2006/main" count="847" uniqueCount="148">
  <si>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</si>
  <si>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</si>
  <si>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</si>
  <si>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</si>
  <si>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</si>
  <si>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</si>
  <si>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</si>
  <si>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</si>
  <si>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</si>
  <si>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</si>
  <si>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</si>
  <si>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</si>
  <si>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</si>
  <si>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</si>
  <si>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</si>
  <si>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</si>
  <si>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</si>
  <si>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</si>
  <si>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</si>
  <si>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</si>
  <si>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</si>
  <si>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</si>
  <si>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</si>
  <si>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</si>
  <si>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</si>
  <si>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</si>
  <si>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</si>
  <si>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</si>
  <si>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</si>
  <si>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</si>
  <si>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</si>
  <si>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</si>
  <si>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</si>
  <si>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</si>
  <si>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</si>
  <si>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</si>
  <si>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</si>
  <si>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</si>
  <si>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</si>
  <si>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</si>
  <si>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</si>
  <si>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</si>
  <si>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</si>
  <si>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</si>
  <si>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</si>
  <si>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</si>
  <si>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</si>
  <si>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Differecne</t>
  </si>
  <si>
    <t>Sport and Employability M&amp;E Manual - DECISION-MAKING (D-M)</t>
  </si>
  <si>
    <t>D-M1(Before)</t>
  </si>
  <si>
    <t>D-M2(Before)</t>
  </si>
  <si>
    <t>D-M3(Before)</t>
  </si>
  <si>
    <t>D-M4(Before)</t>
  </si>
  <si>
    <t>D-M5(Before)</t>
  </si>
  <si>
    <t>D-M6(Before)</t>
  </si>
  <si>
    <t>D-M7(Before)</t>
  </si>
  <si>
    <t>D-M8(Before)</t>
  </si>
  <si>
    <t>D-M9(Before)</t>
  </si>
  <si>
    <t>D-M10(Before)</t>
  </si>
  <si>
    <t>D-M11(Before)</t>
  </si>
  <si>
    <t>D-M12(Before)</t>
  </si>
  <si>
    <t>D-M13(Before)</t>
  </si>
  <si>
    <t>D-M14(Before)</t>
  </si>
  <si>
    <t>D-M15(Before)</t>
  </si>
  <si>
    <t>D-M16(Before)</t>
  </si>
  <si>
    <t>D-M17(Before)</t>
  </si>
  <si>
    <t>D-M18(Before)</t>
  </si>
  <si>
    <t>D-M19(Before)</t>
  </si>
  <si>
    <t>D-M20(Before)</t>
  </si>
  <si>
    <t>D-M21(Before)</t>
  </si>
  <si>
    <t>D-M22(Before)</t>
  </si>
  <si>
    <t>D-M1(After)</t>
  </si>
  <si>
    <t>D-M2(After)</t>
  </si>
  <si>
    <t>D-M3(After)</t>
  </si>
  <si>
    <t>D-M4(After)</t>
  </si>
  <si>
    <t>D-M5(After)</t>
  </si>
  <si>
    <t>D-M6(After)</t>
  </si>
  <si>
    <t>D-M7(After)</t>
  </si>
  <si>
    <t>D-M8(After)</t>
  </si>
  <si>
    <t>D-M9(After)</t>
  </si>
  <si>
    <t>D-M10(After)</t>
  </si>
  <si>
    <t>D-M11(After)</t>
  </si>
  <si>
    <t>D-M12(After)</t>
  </si>
  <si>
    <t>D-M13(After)</t>
  </si>
  <si>
    <t>D-M14(After)</t>
  </si>
  <si>
    <t>D-M15(After)</t>
  </si>
  <si>
    <t>D-M16(After)</t>
  </si>
  <si>
    <t>D-M17(After)</t>
  </si>
  <si>
    <t>D-M18(After)</t>
  </si>
  <si>
    <t>D-M19(After)</t>
  </si>
  <si>
    <t>D-M20(After)</t>
  </si>
  <si>
    <t>D-M21(After)</t>
  </si>
  <si>
    <t>D-M22(After)</t>
  </si>
  <si>
    <t>I feel as if I am under tremendous pressure when making decsions</t>
  </si>
  <si>
    <t>I like to consider all of the alternatives</t>
  </si>
  <si>
    <t>I prefer to leave decisions to others</t>
  </si>
  <si>
    <t>I try to find out the disadvantages of all alternatives</t>
  </si>
  <si>
    <t>I waste a lot of time on trivial matters…</t>
  </si>
  <si>
    <t>I consider how best to carry out a decision</t>
  </si>
  <si>
    <t>Evan after making a decision I delay acting upon it</t>
  </si>
  <si>
    <t>When making decisions I like to collect lots of information</t>
  </si>
  <si>
    <t>I avoid making decisions.</t>
  </si>
  <si>
    <t>When have to make a decision... I wait long time before starting to think</t>
  </si>
  <si>
    <t>I do not like to responsibility for making decisions</t>
  </si>
  <si>
    <t>I try to be clear about my objectives before choosing</t>
  </si>
  <si>
    <t>The possibility that small things might go wrong…</t>
  </si>
  <si>
    <t>If a decsion can be made.. I let the other person  make it.</t>
  </si>
  <si>
    <t>Whenever I face a difficult question I feel pessimistic…</t>
  </si>
  <si>
    <t>I take a lot of care before choosing.</t>
  </si>
  <si>
    <t>I do not make decisions unless I really have to.</t>
  </si>
  <si>
    <t>I delay making decisions until it is too late.</t>
  </si>
  <si>
    <t>I prefer that people who are better informed decide for me.</t>
  </si>
  <si>
    <t>After a decision is made I spend a lot of time convincing myself…</t>
  </si>
  <si>
    <t>I put off making decisions.</t>
  </si>
  <si>
    <t>I cannot think straight  if I have to make decisions in a hurry.</t>
  </si>
  <si>
    <t>D-M(Before)</t>
  </si>
  <si>
    <t>D-M(After)</t>
  </si>
  <si>
    <t>Vigilance</t>
  </si>
  <si>
    <t>in vigilance</t>
  </si>
  <si>
    <t>Buck-passing</t>
  </si>
  <si>
    <t>in passing-buck</t>
  </si>
  <si>
    <t>Procrastination</t>
  </si>
  <si>
    <t>in Procrastination</t>
  </si>
  <si>
    <t>Hypervigilance</t>
  </si>
  <si>
    <t>in Hypervigilance</t>
  </si>
  <si>
    <t>Results for VIGILANCE</t>
  </si>
  <si>
    <t>Results for BUCK-PASSING</t>
  </si>
  <si>
    <t>Results for PROCRASTINATION</t>
  </si>
  <si>
    <t>Results for HYPERVIGILANCE</t>
  </si>
  <si>
    <t>The tables below show results for VIGILANCE scores</t>
  </si>
  <si>
    <t>The tables below show results for BUCK-PASSING scores</t>
  </si>
  <si>
    <t>The tables below show results for PROCRASTINATION scores</t>
  </si>
  <si>
    <t>The tables below show results for HYPERVIGILANCE scores</t>
  </si>
  <si>
    <t>Mean D-M(Before)</t>
  </si>
  <si>
    <t>Mean D-M(After)</t>
  </si>
  <si>
    <t>The tables below show results for the VIGILANCE scores</t>
  </si>
  <si>
    <t>The charts below show results for BUCK-PASSING scores</t>
  </si>
  <si>
    <t>The charts below show results for PROCRASTINATION scores</t>
  </si>
  <si>
    <t>The charts below show results for HYPERVIGILANCE scores</t>
  </si>
  <si>
    <t>The scores for VIGILANCE range from 0-12</t>
  </si>
  <si>
    <t>The scores for BUCK-PASSING range from 0-12</t>
  </si>
  <si>
    <t>The scores for PROCRASTINATION range from 0-10</t>
  </si>
  <si>
    <t>The scores for HYPERVIGILANCE range from 0-10</t>
  </si>
  <si>
    <t>DECISION-MAKING scoring: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</si>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</sst>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0" fillId="6" borderId="0" xfId="0" applyFont="1" applyFill="1" applyBorder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0" xfId="0" applyFill="1"/>
    <xf numFmtId="0" fontId="1" fillId="10" borderId="0" xfId="0" applyFont="1" applyFill="1"/>
    <xf numFmtId="0" fontId="1" fillId="9" borderId="0" xfId="0" applyFont="1" applyFill="1"/>
    <xf numFmtId="0" fontId="1" fillId="12" borderId="0" xfId="0" applyFont="1" applyFill="1"/>
    <xf numFmtId="0" fontId="1" fillId="11" borderId="0" xfId="0" applyFont="1" applyFill="1"/>
    <xf numFmtId="0" fontId="0" fillId="13" borderId="0" xfId="0" applyFill="1"/>
    <xf numFmtId="0" fontId="1" fillId="13" borderId="0" xfId="0" applyFont="1" applyFill="1"/>
    <xf numFmtId="0" fontId="0" fillId="14" borderId="0" xfId="0" applyFill="1"/>
    <xf numFmtId="0" fontId="1" fillId="14" borderId="0" xfId="0" applyFont="1" applyFill="1"/>
    <xf numFmtId="0" fontId="1" fillId="15" borderId="0" xfId="0" applyFont="1" applyFill="1"/>
    <xf numFmtId="0" fontId="0" fillId="15" borderId="0" xfId="0" applyFill="1"/>
    <xf numFmtId="0" fontId="1" fillId="7" borderId="0" xfId="0" applyFont="1" applyFill="1"/>
    <xf numFmtId="0" fontId="1" fillId="0" borderId="0" xfId="0" applyFont="1" applyFill="1"/>
    <xf numFmtId="0" fontId="0" fillId="16" borderId="0" xfId="0" applyFill="1"/>
    <xf numFmtId="0" fontId="1" fillId="16" borderId="0" xfId="0" applyFont="1" applyFill="1"/>
    <xf numFmtId="0" fontId="0" fillId="17" borderId="0" xfId="0" applyFill="1"/>
    <xf numFmtId="0" fontId="1" fillId="17" borderId="0" xfId="0" applyFont="1" applyFill="1"/>
    <xf numFmtId="0" fontId="0" fillId="18" borderId="0" xfId="0" applyFill="1"/>
    <xf numFmtId="0" fontId="1" fillId="18" borderId="0" xfId="0" applyFont="1" applyFill="1"/>
    <xf numFmtId="0" fontId="0" fillId="15" borderId="0" xfId="0" applyFont="1" applyFill="1"/>
    <xf numFmtId="0" fontId="0" fillId="13" borderId="0" xfId="0" applyFont="1" applyFill="1"/>
    <xf numFmtId="0" fontId="0" fillId="11" borderId="0" xfId="0" applyFont="1" applyFill="1"/>
    <xf numFmtId="0" fontId="0" fillId="6" borderId="9" xfId="0" applyFont="1" applyFill="1" applyBorder="1" applyAlignment="1">
      <alignment vertical="center" wrapText="1"/>
    </xf>
    <xf numFmtId="0" fontId="0" fillId="19" borderId="0" xfId="0" applyFill="1"/>
    <xf numFmtId="0" fontId="1" fillId="8" borderId="0" xfId="0" applyFont="1" applyFill="1"/>
    <xf numFmtId="0" fontId="1" fillId="19" borderId="0" xfId="0" applyFont="1" applyFill="1"/>
    <xf numFmtId="0" fontId="1" fillId="20" borderId="0" xfId="0" applyFont="1" applyFill="1"/>
    <xf numFmtId="0" fontId="0" fillId="20" borderId="0" xfId="0" applyFill="1"/>
    <xf numFmtId="0" fontId="0" fillId="19" borderId="0" xfId="0" applyFont="1" applyFill="1"/>
    <xf numFmtId="0" fontId="1" fillId="0" borderId="0" xfId="0" applyFont="1"/>
    <xf numFmtId="0" fontId="0" fillId="21" borderId="0" xfId="0" applyFont="1" applyFill="1"/>
    <xf numFmtId="165" fontId="0" fillId="0" borderId="0" xfId="0" applyNumberFormat="1" applyFill="1" applyBorder="1"/>
    <xf numFmtId="165" fontId="0" fillId="0" borderId="7" xfId="0" applyNumberFormat="1" applyFill="1" applyBorder="1"/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33CCFF"/>
      <color rgb="FFFF99FF"/>
      <color rgb="FFFFCCFF"/>
      <color rgb="FF00C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D-M(Before)</c:v>
                </c:pt>
                <c:pt idx="1">
                  <c:v>Mean D-M(After)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792288"/>
        <c:axId val="348789936"/>
      </c:barChart>
      <c:catAx>
        <c:axId val="3487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89936"/>
        <c:crossesAt val="0"/>
        <c:auto val="1"/>
        <c:lblAlgn val="ctr"/>
        <c:lblOffset val="100"/>
        <c:noMultiLvlLbl val="0"/>
      </c:catAx>
      <c:valAx>
        <c:axId val="34878993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Output'!$P$37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Output'!$P$38:$P$41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Output'!$Q$37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Output'!$Q$38:$Q$41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690888"/>
        <c:axId val="385689712"/>
      </c:barChart>
      <c:catAx>
        <c:axId val="38569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89712"/>
        <c:crosses val="autoZero"/>
        <c:auto val="1"/>
        <c:lblAlgn val="ctr"/>
        <c:lblOffset val="100"/>
        <c:noMultiLvlLbl val="0"/>
      </c:catAx>
      <c:valAx>
        <c:axId val="385689712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9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591872"/>
        <c:axId val="349590304"/>
      </c:barChart>
      <c:catAx>
        <c:axId val="3495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590304"/>
        <c:crosses val="autoZero"/>
        <c:auto val="1"/>
        <c:lblAlgn val="ctr"/>
        <c:lblOffset val="100"/>
        <c:noMultiLvlLbl val="0"/>
      </c:catAx>
      <c:valAx>
        <c:axId val="34959030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5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Output'!$P$44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Output'!$P$45:$P$47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Output'!$Q$44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Output'!$Q$45:$Q$47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591088"/>
        <c:axId val="349589912"/>
      </c:barChart>
      <c:catAx>
        <c:axId val="34959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589912"/>
        <c:crosses val="autoZero"/>
        <c:auto val="1"/>
        <c:lblAlgn val="ctr"/>
        <c:lblOffset val="100"/>
        <c:noMultiLvlLbl val="0"/>
      </c:catAx>
      <c:valAx>
        <c:axId val="349589912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59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Output'!$X$3:$Y$3</c:f>
              <c:strCache>
                <c:ptCount val="2"/>
                <c:pt idx="0">
                  <c:v>Mean D-M(Before)</c:v>
                </c:pt>
                <c:pt idx="1">
                  <c:v>Mean D-M(After)</c:v>
                </c:pt>
              </c:strCache>
            </c:strRef>
          </c:cat>
          <c:val>
            <c:numRef>
              <c:f>'Data Output'!$X$4:$Y$4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930704"/>
        <c:axId val="386929920"/>
      </c:barChart>
      <c:catAx>
        <c:axId val="38693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29920"/>
        <c:crossesAt val="0"/>
        <c:auto val="1"/>
        <c:lblAlgn val="ctr"/>
        <c:lblOffset val="100"/>
        <c:noMultiLvlLbl val="0"/>
      </c:catAx>
      <c:valAx>
        <c:axId val="3869299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307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Output'!$X$6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Output'!$X$7:$X$8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Output'!$Y$6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Output'!$Y$7:$Y$8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927176"/>
        <c:axId val="387017288"/>
      </c:barChart>
      <c:catAx>
        <c:axId val="3869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17288"/>
        <c:crosses val="autoZero"/>
        <c:auto val="1"/>
        <c:lblAlgn val="ctr"/>
        <c:lblOffset val="100"/>
        <c:noMultiLvlLbl val="0"/>
      </c:catAx>
      <c:valAx>
        <c:axId val="38701728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2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Output'!$X$20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Output'!$X$21:$X$26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Output'!$Y$20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Output'!$Y$21:$Y$26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020032"/>
        <c:axId val="387020424"/>
      </c:barChart>
      <c:catAx>
        <c:axId val="3870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20424"/>
        <c:crosses val="autoZero"/>
        <c:auto val="1"/>
        <c:lblAlgn val="ctr"/>
        <c:lblOffset val="100"/>
        <c:noMultiLvlLbl val="0"/>
      </c:catAx>
      <c:valAx>
        <c:axId val="387020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2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 Output'!$X$29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Output'!$X$30:$X$34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ser>
          <c:idx val="0"/>
          <c:order val="2"/>
          <c:tx>
            <c:strRef>
              <c:f>'Data Output'!$Y$29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Output'!$Y$30:$Y$34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E-4065-8035-DC1C54BE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083320"/>
        <c:axId val="3520797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Output'!$V$29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Output'!$V$30:$V$34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FDC-41A3-BE7B-D892A3E8D1A4}"/>
                  </c:ext>
                </c:extLst>
              </c15:ser>
            </c15:filteredBarSeries>
          </c:ext>
        </c:extLst>
      </c:barChart>
      <c:catAx>
        <c:axId val="35208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079792"/>
        <c:crosses val="autoZero"/>
        <c:auto val="1"/>
        <c:lblAlgn val="ctr"/>
        <c:lblOffset val="100"/>
        <c:noMultiLvlLbl val="0"/>
      </c:catAx>
      <c:valAx>
        <c:axId val="35207979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08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Output'!$X$37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Output'!$X$38:$X$41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Output'!$Y$37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Output'!$Y$38:$Y$41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038944"/>
        <c:axId val="387039728"/>
      </c:barChart>
      <c:catAx>
        <c:axId val="3870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39728"/>
        <c:crosses val="autoZero"/>
        <c:auto val="1"/>
        <c:lblAlgn val="ctr"/>
        <c:lblOffset val="100"/>
        <c:noMultiLvlLbl val="0"/>
      </c:catAx>
      <c:valAx>
        <c:axId val="3870397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3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PROCRASTINATION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Output'!$X$44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Output'!$X$45:$X$47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Output'!$Y$44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Output'!$Y$45:$Y$47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211024"/>
        <c:axId val="385212984"/>
      </c:barChart>
      <c:catAx>
        <c:axId val="3852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12984"/>
        <c:crosses val="autoZero"/>
        <c:auto val="1"/>
        <c:lblAlgn val="ctr"/>
        <c:lblOffset val="100"/>
        <c:noMultiLvlLbl val="0"/>
      </c:catAx>
      <c:valAx>
        <c:axId val="38521298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1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1C3-90CA-4F3047C2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791896"/>
        <c:axId val="348790328"/>
      </c:barChart>
      <c:catAx>
        <c:axId val="34879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90328"/>
        <c:crosses val="autoZero"/>
        <c:auto val="1"/>
        <c:lblAlgn val="ctr"/>
        <c:lblOffset val="100"/>
        <c:noMultiLvlLbl val="0"/>
      </c:catAx>
      <c:valAx>
        <c:axId val="348790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9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008"/>
        <c:axId val="347077616"/>
      </c:barChart>
      <c:catAx>
        <c:axId val="3470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077616"/>
        <c:crosses val="autoZero"/>
        <c:auto val="1"/>
        <c:lblAlgn val="ctr"/>
        <c:lblOffset val="100"/>
        <c:noMultiLvlLbl val="0"/>
      </c:catAx>
      <c:valAx>
        <c:axId val="34707761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0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8-4B5E-979E-6B55F4330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632672"/>
        <c:axId val="133146968"/>
      </c:barChart>
      <c:catAx>
        <c:axId val="3846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46968"/>
        <c:crosses val="autoZero"/>
        <c:auto val="1"/>
        <c:lblAlgn val="ctr"/>
        <c:lblOffset val="100"/>
        <c:noMultiLvlLbl val="0"/>
      </c:catAx>
      <c:valAx>
        <c:axId val="1331469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63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</a:t>
            </a:r>
            <a:r>
              <a:rPr lang="en-GB" baseline="0"/>
              <a:t> /nationality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9-4F90-9777-ECB71A39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146576"/>
        <c:axId val="1331442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B9B9-4F90-9777-ECB71A39EB5E}"/>
                  </c:ext>
                </c:extLst>
              </c15:ser>
            </c15:filteredBarSeries>
          </c:ext>
        </c:extLst>
      </c:barChart>
      <c:catAx>
        <c:axId val="13314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44224"/>
        <c:crosses val="autoZero"/>
        <c:auto val="1"/>
        <c:lblAlgn val="ctr"/>
        <c:lblOffset val="100"/>
        <c:noMultiLvlLbl val="0"/>
      </c:catAx>
      <c:valAx>
        <c:axId val="133144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4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3F-4A6C-9C8A-1748DD7B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718448"/>
        <c:axId val="347532664"/>
      </c:barChart>
      <c:catAx>
        <c:axId val="35471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532664"/>
        <c:crosses val="autoZero"/>
        <c:auto val="1"/>
        <c:lblAlgn val="ctr"/>
        <c:lblOffset val="100"/>
        <c:noMultiLvlLbl val="0"/>
      </c:catAx>
      <c:valAx>
        <c:axId val="347532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1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F-4567-BCD5-4671D42C5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909472"/>
        <c:axId val="347408952"/>
      </c:barChart>
      <c:catAx>
        <c:axId val="13090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08952"/>
        <c:crossesAt val="0"/>
        <c:auto val="1"/>
        <c:lblAlgn val="ctr"/>
        <c:lblOffset val="100"/>
        <c:noMultiLvlLbl val="0"/>
      </c:catAx>
      <c:valAx>
        <c:axId val="3474089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0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for all participants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710-4295-8A46-ABB539C786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Output'!$AF$3:$AG$3</c:f>
              <c:strCache>
                <c:ptCount val="2"/>
                <c:pt idx="0">
                  <c:v>Mean D-M(Before)</c:v>
                </c:pt>
                <c:pt idx="1">
                  <c:v>Mean D-M(After)</c:v>
                </c:pt>
              </c:strCache>
            </c:strRef>
          </c:cat>
          <c:val>
            <c:numRef>
              <c:f>'Data Output'!$AF$4:$AG$4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10-4295-8A46-ABB539C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409736"/>
        <c:axId val="347410128"/>
      </c:barChart>
      <c:catAx>
        <c:axId val="347409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10128"/>
        <c:crossesAt val="0"/>
        <c:auto val="1"/>
        <c:lblAlgn val="ctr"/>
        <c:lblOffset val="100"/>
        <c:noMultiLvlLbl val="0"/>
      </c:catAx>
      <c:valAx>
        <c:axId val="3474101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097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for males and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Output'!$AF$6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Output'!$AF$7:$AF$8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E-45B3-B1DD-A5F270AB7829}"/>
            </c:ext>
          </c:extLst>
        </c:ser>
        <c:ser>
          <c:idx val="1"/>
          <c:order val="1"/>
          <c:tx>
            <c:strRef>
              <c:f>'Data Output'!$AG$6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Output'!$AG$7:$AG$8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2E-45B3-B1DD-A5F270AB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410912"/>
        <c:axId val="347411304"/>
      </c:barChart>
      <c:catAx>
        <c:axId val="3474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11304"/>
        <c:crosses val="autoZero"/>
        <c:auto val="1"/>
        <c:lblAlgn val="ctr"/>
        <c:lblOffset val="100"/>
        <c:noMultiLvlLbl val="0"/>
      </c:catAx>
      <c:valAx>
        <c:axId val="347411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1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Output'!$AF$20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Output'!$AF$21:$AF$26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3-4AEA-BDA3-D948F00AB170}"/>
            </c:ext>
          </c:extLst>
        </c:ser>
        <c:ser>
          <c:idx val="1"/>
          <c:order val="1"/>
          <c:tx>
            <c:strRef>
              <c:f>'Data Output'!$AG$20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Output'!$AG$21:$AG$26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33-4AEA-BDA3-D948F00A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412088"/>
        <c:axId val="347412480"/>
      </c:barChart>
      <c:catAx>
        <c:axId val="34741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12480"/>
        <c:crosses val="autoZero"/>
        <c:auto val="1"/>
        <c:lblAlgn val="ctr"/>
        <c:lblOffset val="100"/>
        <c:noMultiLvlLbl val="0"/>
      </c:catAx>
      <c:valAx>
        <c:axId val="34741248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1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strRef>
              <c:f>'Data Output'!$AF$29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Output'!$AF$30:$AF$34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8-4DBE-B25D-0AEDBA9C8232}"/>
            </c:ext>
          </c:extLst>
        </c:ser>
        <c:ser>
          <c:idx val="3"/>
          <c:order val="3"/>
          <c:tx>
            <c:strRef>
              <c:f>'Data Output'!$AG$29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Output'!$AG$30:$AG$34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98-4DBE-B25D-0AEDBA9C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35000"/>
        <c:axId val="3933353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Output'!$AD$29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Output'!$AD$30:$AD$34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898-4DBE-B25D-0AEDBA9C823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'Data Output'!$AE$29</c15:sqref>
                        </c15:formulaRef>
                      </c:ext>
                    </c:extLst>
                    <c:strCache>
                      <c:ptCount val="1"/>
                      <c:pt idx="0">
                        <c:v>Number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'Data Output'!$AE$30:$AE$34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0-1898-4DBE-B25D-0AEDBA9C8232}"/>
                  </c:ext>
                </c:extLst>
              </c15:ser>
            </c15:filteredBarSeries>
          </c:ext>
        </c:extLst>
      </c:barChart>
      <c:catAx>
        <c:axId val="3933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5392"/>
        <c:crosses val="autoZero"/>
        <c:auto val="1"/>
        <c:lblAlgn val="ctr"/>
        <c:lblOffset val="100"/>
        <c:noMultiLvlLbl val="0"/>
      </c:catAx>
      <c:valAx>
        <c:axId val="39333539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Output'!$AF$37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Output'!$AF$38:$AF$41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3-4D75-9A3A-74D7D7886DCA}"/>
            </c:ext>
          </c:extLst>
        </c:ser>
        <c:ser>
          <c:idx val="2"/>
          <c:order val="1"/>
          <c:tx>
            <c:strRef>
              <c:f>'Data Output'!$AG$37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Output'!$AG$38:$AG$41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73-4D75-9A3A-74D7D788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36176"/>
        <c:axId val="393336568"/>
      </c:barChart>
      <c:catAx>
        <c:axId val="39333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6568"/>
        <c:crosses val="autoZero"/>
        <c:auto val="1"/>
        <c:lblAlgn val="ctr"/>
        <c:lblOffset val="100"/>
        <c:noMultiLvlLbl val="0"/>
      </c:catAx>
      <c:valAx>
        <c:axId val="39333656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HYPERVIGILANCE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Output'!$AF$44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Output'!$AF$45:$AF$47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B-4086-A898-D86317015B47}"/>
            </c:ext>
          </c:extLst>
        </c:ser>
        <c:ser>
          <c:idx val="2"/>
          <c:order val="1"/>
          <c:tx>
            <c:strRef>
              <c:f>'Data Output'!$AG$44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Output'!$AG$45:$AG$47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2B-4086-A898-D8631701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37352"/>
        <c:axId val="393337744"/>
      </c:barChart>
      <c:catAx>
        <c:axId val="39333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7744"/>
        <c:crosses val="autoZero"/>
        <c:auto val="1"/>
        <c:lblAlgn val="ctr"/>
        <c:lblOffset val="100"/>
        <c:noMultiLvlLbl val="0"/>
      </c:catAx>
      <c:valAx>
        <c:axId val="39333774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3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9184"/>
        <c:axId val="347079576"/>
      </c:barChart>
      <c:catAx>
        <c:axId val="34707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079576"/>
        <c:crosses val="autoZero"/>
        <c:auto val="1"/>
        <c:lblAlgn val="ctr"/>
        <c:lblOffset val="100"/>
        <c:noMultiLvlLbl val="0"/>
      </c:catAx>
      <c:valAx>
        <c:axId val="34707957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07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777280"/>
        <c:axId val="351775320"/>
      </c:barChart>
      <c:catAx>
        <c:axId val="35177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75320"/>
        <c:crosses val="autoZero"/>
        <c:auto val="1"/>
        <c:lblAlgn val="ctr"/>
        <c:lblOffset val="100"/>
        <c:noMultiLvlLbl val="0"/>
      </c:catAx>
      <c:valAx>
        <c:axId val="35177532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7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VIGILANCE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776496"/>
        <c:axId val="351776104"/>
      </c:barChart>
      <c:catAx>
        <c:axId val="35177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76104"/>
        <c:crosses val="autoZero"/>
        <c:auto val="1"/>
        <c:lblAlgn val="ctr"/>
        <c:lblOffset val="100"/>
        <c:noMultiLvlLbl val="0"/>
      </c:catAx>
      <c:valAx>
        <c:axId val="35177610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Output'!$P$3:$Q$3</c:f>
              <c:strCache>
                <c:ptCount val="2"/>
                <c:pt idx="0">
                  <c:v>Mean D-M(Before)</c:v>
                </c:pt>
                <c:pt idx="1">
                  <c:v>Mean D-M(After)</c:v>
                </c:pt>
              </c:strCache>
            </c:strRef>
          </c:cat>
          <c:val>
            <c:numRef>
              <c:f>'Data Output'!$P$4:$Q$4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667592"/>
        <c:axId val="351668376"/>
      </c:barChart>
      <c:catAx>
        <c:axId val="35166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8376"/>
        <c:crossesAt val="0"/>
        <c:auto val="1"/>
        <c:lblAlgn val="ctr"/>
        <c:lblOffset val="100"/>
        <c:noMultiLvlLbl val="0"/>
      </c:catAx>
      <c:valAx>
        <c:axId val="35166837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7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Output'!$P$6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Output'!$P$7:$P$8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Output'!$Q$6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Output'!$Q$7:$Q$8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776888"/>
        <c:axId val="351669160"/>
      </c:barChart>
      <c:catAx>
        <c:axId val="35177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9160"/>
        <c:crosses val="autoZero"/>
        <c:auto val="1"/>
        <c:lblAlgn val="ctr"/>
        <c:lblOffset val="100"/>
        <c:noMultiLvlLbl val="0"/>
      </c:catAx>
      <c:valAx>
        <c:axId val="35166916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77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Output'!$P$20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Output'!$P$21:$P$26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Output'!$Q$20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Output'!$Q$21:$Q$26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667200"/>
        <c:axId val="351667984"/>
      </c:barChart>
      <c:catAx>
        <c:axId val="3516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7984"/>
        <c:crosses val="autoZero"/>
        <c:auto val="1"/>
        <c:lblAlgn val="ctr"/>
        <c:lblOffset val="100"/>
        <c:noMultiLvlLbl val="0"/>
      </c:catAx>
      <c:valAx>
        <c:axId val="35166798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BUCK-PASSING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Output'!$P$29</c:f>
              <c:strCache>
                <c:ptCount val="1"/>
                <c:pt idx="0">
                  <c:v>Mean D-M(Before)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Output'!$P$30:$P$34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Output'!$Q$29</c:f>
              <c:strCache>
                <c:ptCount val="1"/>
                <c:pt idx="0">
                  <c:v>Mean D-M(After)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Output'!$Q$30:$Q$34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692456"/>
        <c:axId val="385689320"/>
      </c:barChart>
      <c:catAx>
        <c:axId val="3856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89320"/>
        <c:crosses val="autoZero"/>
        <c:auto val="1"/>
        <c:lblAlgn val="ctr"/>
        <c:lblOffset val="100"/>
        <c:noMultiLvlLbl val="0"/>
      </c:catAx>
      <c:valAx>
        <c:axId val="38568932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321468</xdr:colOff>
      <xdr:row>18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20</xdr:row>
      <xdr:rowOff>0</xdr:rowOff>
    </xdr:from>
    <xdr:to>
      <xdr:col>16</xdr:col>
      <xdr:colOff>321469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321468</xdr:colOff>
      <xdr:row>50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321468</xdr:colOff>
      <xdr:row>66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16</xdr:col>
      <xdr:colOff>321468</xdr:colOff>
      <xdr:row>82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24</xdr:col>
      <xdr:colOff>321468</xdr:colOff>
      <xdr:row>18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321468</xdr:colOff>
      <xdr:row>34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24</xdr:col>
      <xdr:colOff>321468</xdr:colOff>
      <xdr:row>50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24</xdr:col>
      <xdr:colOff>321468</xdr:colOff>
      <xdr:row>66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68</xdr:row>
      <xdr:rowOff>0</xdr:rowOff>
    </xdr:from>
    <xdr:to>
      <xdr:col>24</xdr:col>
      <xdr:colOff>321468</xdr:colOff>
      <xdr:row>82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84</xdr:row>
      <xdr:rowOff>0</xdr:rowOff>
    </xdr:from>
    <xdr:to>
      <xdr:col>16</xdr:col>
      <xdr:colOff>321468</xdr:colOff>
      <xdr:row>98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84</xdr:row>
      <xdr:rowOff>0</xdr:rowOff>
    </xdr:from>
    <xdr:to>
      <xdr:col>24</xdr:col>
      <xdr:colOff>321468</xdr:colOff>
      <xdr:row>98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0</xdr:colOff>
      <xdr:row>4</xdr:row>
      <xdr:rowOff>0</xdr:rowOff>
    </xdr:from>
    <xdr:to>
      <xdr:col>32</xdr:col>
      <xdr:colOff>321468</xdr:colOff>
      <xdr:row>18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32</xdr:col>
      <xdr:colOff>321468</xdr:colOff>
      <xdr:row>34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0</xdr:colOff>
      <xdr:row>36</xdr:row>
      <xdr:rowOff>0</xdr:rowOff>
    </xdr:from>
    <xdr:to>
      <xdr:col>32</xdr:col>
      <xdr:colOff>321468</xdr:colOff>
      <xdr:row>50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52</xdr:row>
      <xdr:rowOff>0</xdr:rowOff>
    </xdr:from>
    <xdr:to>
      <xdr:col>32</xdr:col>
      <xdr:colOff>321468</xdr:colOff>
      <xdr:row>66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68</xdr:row>
      <xdr:rowOff>0</xdr:rowOff>
    </xdr:from>
    <xdr:to>
      <xdr:col>32</xdr:col>
      <xdr:colOff>321468</xdr:colOff>
      <xdr:row>82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84</xdr:row>
      <xdr:rowOff>0</xdr:rowOff>
    </xdr:from>
    <xdr:to>
      <xdr:col>32</xdr:col>
      <xdr:colOff>321468</xdr:colOff>
      <xdr:row>98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392908</xdr:colOff>
      <xdr:row>98</xdr:row>
      <xdr:rowOff>32147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7</xdr:col>
      <xdr:colOff>392908</xdr:colOff>
      <xdr:row>82</xdr:row>
      <xdr:rowOff>32147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392908</xdr:colOff>
      <xdr:row>66</xdr:row>
      <xdr:rowOff>32147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7</xdr:col>
      <xdr:colOff>392908</xdr:colOff>
      <xdr:row>50</xdr:row>
      <xdr:rowOff>32147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7</xdr:col>
      <xdr:colOff>371475</xdr:colOff>
      <xdr:row>34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33</xdr:col>
      <xdr:colOff>0</xdr:colOff>
      <xdr:row>4</xdr:row>
      <xdr:rowOff>0</xdr:rowOff>
    </xdr:from>
    <xdr:to>
      <xdr:col>40</xdr:col>
      <xdr:colOff>321468</xdr:colOff>
      <xdr:row>18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33</xdr:col>
      <xdr:colOff>0</xdr:colOff>
      <xdr:row>20</xdr:row>
      <xdr:rowOff>0</xdr:rowOff>
    </xdr:from>
    <xdr:to>
      <xdr:col>40</xdr:col>
      <xdr:colOff>321468</xdr:colOff>
      <xdr:row>34</xdr:row>
      <xdr:rowOff>76200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33</xdr:col>
      <xdr:colOff>0</xdr:colOff>
      <xdr:row>36</xdr:row>
      <xdr:rowOff>0</xdr:rowOff>
    </xdr:from>
    <xdr:to>
      <xdr:col>40</xdr:col>
      <xdr:colOff>321468</xdr:colOff>
      <xdr:row>50</xdr:row>
      <xdr:rowOff>76200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33</xdr:col>
      <xdr:colOff>0</xdr:colOff>
      <xdr:row>52</xdr:row>
      <xdr:rowOff>0</xdr:rowOff>
    </xdr:from>
    <xdr:to>
      <xdr:col>40</xdr:col>
      <xdr:colOff>321468</xdr:colOff>
      <xdr:row>66</xdr:row>
      <xdr:rowOff>76200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33</xdr:col>
      <xdr:colOff>0</xdr:colOff>
      <xdr:row>68</xdr:row>
      <xdr:rowOff>0</xdr:rowOff>
    </xdr:from>
    <xdr:to>
      <xdr:col>40</xdr:col>
      <xdr:colOff>321468</xdr:colOff>
      <xdr:row>82</xdr:row>
      <xdr:rowOff>76200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33</xdr:col>
      <xdr:colOff>0</xdr:colOff>
      <xdr:row>84</xdr:row>
      <xdr:rowOff>0</xdr:rowOff>
    </xdr:from>
    <xdr:to>
      <xdr:col>40</xdr:col>
      <xdr:colOff>321468</xdr:colOff>
      <xdr:row>98</xdr:row>
      <xdr:rowOff>76200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3"/>
  <sheetViews>
    <sheetView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52" width="12.42578125" style="1" customWidth="1"/>
    <col min="53" max="16384" width="9.140625" style="1"/>
  </cols>
  <sheetData>
    <row r="1" spans="1:52" ht="21" x14ac:dyDescent="0.35">
      <c r="A1" s="51" t="s">
        <v>48</v>
      </c>
    </row>
    <row r="2" spans="1:52" s="2" customFormat="1" x14ac:dyDescent="0.25">
      <c r="A2" s="16" t="s">
        <v>46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49</v>
      </c>
      <c r="J2" s="17" t="s">
        <v>50</v>
      </c>
      <c r="K2" s="17" t="s">
        <v>51</v>
      </c>
      <c r="L2" s="17" t="s">
        <v>52</v>
      </c>
      <c r="M2" s="17" t="s">
        <v>53</v>
      </c>
      <c r="N2" s="17" t="s">
        <v>54</v>
      </c>
      <c r="O2" s="17" t="s">
        <v>55</v>
      </c>
      <c r="P2" s="17" t="s">
        <v>56</v>
      </c>
      <c r="Q2" s="17" t="s">
        <v>57</v>
      </c>
      <c r="R2" s="17" t="s">
        <v>58</v>
      </c>
      <c r="S2" s="17" t="s">
        <v>59</v>
      </c>
      <c r="T2" s="17" t="s">
        <v>60</v>
      </c>
      <c r="U2" s="17" t="s">
        <v>61</v>
      </c>
      <c r="V2" s="17" t="s">
        <v>62</v>
      </c>
      <c r="W2" s="17" t="s">
        <v>63</v>
      </c>
      <c r="X2" s="17" t="s">
        <v>64</v>
      </c>
      <c r="Y2" s="17" t="s">
        <v>65</v>
      </c>
      <c r="Z2" s="17" t="s">
        <v>66</v>
      </c>
      <c r="AA2" s="17" t="s">
        <v>67</v>
      </c>
      <c r="AB2" s="17" t="s">
        <v>68</v>
      </c>
      <c r="AC2" s="17" t="s">
        <v>69</v>
      </c>
      <c r="AD2" s="17" t="s">
        <v>70</v>
      </c>
      <c r="AE2" s="18" t="s">
        <v>71</v>
      </c>
      <c r="AF2" s="18" t="s">
        <v>72</v>
      </c>
      <c r="AG2" s="18" t="s">
        <v>73</v>
      </c>
      <c r="AH2" s="18" t="s">
        <v>74</v>
      </c>
      <c r="AI2" s="18" t="s">
        <v>75</v>
      </c>
      <c r="AJ2" s="18" t="s">
        <v>76</v>
      </c>
      <c r="AK2" s="18" t="s">
        <v>77</v>
      </c>
      <c r="AL2" s="18" t="s">
        <v>78</v>
      </c>
      <c r="AM2" s="18" t="s">
        <v>79</v>
      </c>
      <c r="AN2" s="18" t="s">
        <v>80</v>
      </c>
      <c r="AO2" s="18" t="s">
        <v>81</v>
      </c>
      <c r="AP2" s="18" t="s">
        <v>82</v>
      </c>
      <c r="AQ2" s="18" t="s">
        <v>83</v>
      </c>
      <c r="AR2" s="18" t="s">
        <v>84</v>
      </c>
      <c r="AS2" s="18" t="s">
        <v>85</v>
      </c>
      <c r="AT2" s="18" t="s">
        <v>86</v>
      </c>
      <c r="AU2" s="18" t="s">
        <v>87</v>
      </c>
      <c r="AV2" s="18" t="s">
        <v>88</v>
      </c>
      <c r="AW2" s="18" t="s">
        <v>89</v>
      </c>
      <c r="AX2" s="18" t="s">
        <v>90</v>
      </c>
      <c r="AY2" s="18" t="s">
        <v>91</v>
      </c>
      <c r="AZ2" s="18" t="s">
        <v>92</v>
      </c>
    </row>
    <row r="3" spans="1:52" s="2" customFormat="1" ht="105" x14ac:dyDescent="0.25">
      <c r="A3" s="16"/>
      <c r="B3" s="16"/>
      <c r="C3" s="45" t="s">
        <v>34</v>
      </c>
      <c r="D3" s="16"/>
      <c r="E3" s="16"/>
      <c r="F3" s="16"/>
      <c r="G3" s="16"/>
      <c r="H3" s="16"/>
      <c r="I3" s="19" t="s">
        <v>93</v>
      </c>
      <c r="J3" s="19" t="s">
        <v>94</v>
      </c>
      <c r="K3" s="19" t="s">
        <v>95</v>
      </c>
      <c r="L3" s="19" t="s">
        <v>96</v>
      </c>
      <c r="M3" s="19" t="s">
        <v>97</v>
      </c>
      <c r="N3" s="19" t="s">
        <v>98</v>
      </c>
      <c r="O3" s="19" t="s">
        <v>99</v>
      </c>
      <c r="P3" s="19" t="s">
        <v>100</v>
      </c>
      <c r="Q3" s="19" t="s">
        <v>101</v>
      </c>
      <c r="R3" s="19" t="s">
        <v>102</v>
      </c>
      <c r="S3" s="19" t="s">
        <v>103</v>
      </c>
      <c r="T3" s="19" t="s">
        <v>104</v>
      </c>
      <c r="U3" s="19" t="s">
        <v>105</v>
      </c>
      <c r="V3" s="19" t="s">
        <v>106</v>
      </c>
      <c r="W3" s="19" t="s">
        <v>107</v>
      </c>
      <c r="X3" s="19" t="s">
        <v>108</v>
      </c>
      <c r="Y3" s="19" t="s">
        <v>109</v>
      </c>
      <c r="Z3" s="19" t="s">
        <v>110</v>
      </c>
      <c r="AA3" s="19" t="s">
        <v>111</v>
      </c>
      <c r="AB3" s="19" t="s">
        <v>112</v>
      </c>
      <c r="AC3" s="19" t="s">
        <v>113</v>
      </c>
      <c r="AD3" s="19" t="s">
        <v>114</v>
      </c>
      <c r="AE3" s="84" t="s">
        <v>93</v>
      </c>
      <c r="AF3" s="84" t="s">
        <v>94</v>
      </c>
      <c r="AG3" s="84" t="s">
        <v>95</v>
      </c>
      <c r="AH3" s="84" t="s">
        <v>96</v>
      </c>
      <c r="AI3" s="84" t="s">
        <v>97</v>
      </c>
      <c r="AJ3" s="84" t="s">
        <v>98</v>
      </c>
      <c r="AK3" s="84" t="s">
        <v>99</v>
      </c>
      <c r="AL3" s="84" t="s">
        <v>100</v>
      </c>
      <c r="AM3" s="84" t="s">
        <v>101</v>
      </c>
      <c r="AN3" s="84" t="s">
        <v>102</v>
      </c>
      <c r="AO3" s="84" t="s">
        <v>103</v>
      </c>
      <c r="AP3" s="84" t="s">
        <v>104</v>
      </c>
      <c r="AQ3" s="84" t="s">
        <v>105</v>
      </c>
      <c r="AR3" s="84" t="s">
        <v>106</v>
      </c>
      <c r="AS3" s="84" t="s">
        <v>107</v>
      </c>
      <c r="AT3" s="84" t="s">
        <v>108</v>
      </c>
      <c r="AU3" s="84" t="s">
        <v>109</v>
      </c>
      <c r="AV3" s="84" t="s">
        <v>110</v>
      </c>
      <c r="AW3" s="84" t="s">
        <v>111</v>
      </c>
      <c r="AX3" s="84" t="s">
        <v>112</v>
      </c>
      <c r="AY3" s="84" t="s">
        <v>113</v>
      </c>
      <c r="AZ3" s="84" t="s">
        <v>114</v>
      </c>
    </row>
    <row r="4" spans="1:52" x14ac:dyDescent="0.25">
      <c r="A4" s="20"/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</row>
    <row r="5" spans="1:52" x14ac:dyDescent="0.25">
      <c r="A5" s="20"/>
      <c r="B5" s="20"/>
      <c r="C5" s="20"/>
      <c r="D5" s="20"/>
      <c r="E5" s="20"/>
      <c r="F5" s="20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x14ac:dyDescent="0.25">
      <c r="A6" s="20"/>
      <c r="B6" s="20"/>
      <c r="C6" s="20"/>
      <c r="D6" s="20"/>
      <c r="E6" s="20"/>
      <c r="F6" s="20"/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</row>
    <row r="7" spans="1:52" x14ac:dyDescent="0.25">
      <c r="A7" s="20"/>
      <c r="B7" s="20"/>
      <c r="C7" s="20"/>
      <c r="D7" s="20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x14ac:dyDescent="0.25">
      <c r="A8" s="20"/>
      <c r="B8" s="20"/>
      <c r="C8" s="20"/>
      <c r="D8" s="20"/>
      <c r="E8" s="20"/>
      <c r="F8" s="20"/>
      <c r="G8" s="20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1:52" x14ac:dyDescent="0.25">
      <c r="A9" s="20"/>
      <c r="B9" s="20"/>
      <c r="C9" s="20"/>
      <c r="D9" s="20"/>
      <c r="E9" s="20"/>
      <c r="F9" s="20"/>
      <c r="G9" s="20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x14ac:dyDescent="0.25">
      <c r="A10" s="20"/>
      <c r="B10" s="20"/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x14ac:dyDescent="0.25">
      <c r="A11" s="20"/>
      <c r="B11" s="20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x14ac:dyDescent="0.25">
      <c r="A12" s="20"/>
      <c r="B12" s="20"/>
      <c r="C12" s="20"/>
      <c r="D12" s="20"/>
      <c r="E12" s="20"/>
      <c r="F12" s="20"/>
      <c r="G12" s="20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x14ac:dyDescent="0.25">
      <c r="A13" s="20"/>
      <c r="B13" s="20"/>
      <c r="C13" s="20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</row>
    <row r="14" spans="1:52" x14ac:dyDescent="0.25">
      <c r="A14" s="20"/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</row>
    <row r="15" spans="1:52" x14ac:dyDescent="0.25">
      <c r="A15" s="20"/>
      <c r="B15" s="20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</row>
    <row r="16" spans="1:52" x14ac:dyDescent="0.25">
      <c r="A16" s="20"/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</row>
    <row r="17" spans="1:52" x14ac:dyDescent="0.25">
      <c r="A17" s="20"/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</row>
    <row r="18" spans="1:52" x14ac:dyDescent="0.25">
      <c r="A18" s="20"/>
      <c r="B18" s="20"/>
      <c r="C18" s="20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</row>
    <row r="19" spans="1:52" x14ac:dyDescent="0.25">
      <c r="A19" s="20"/>
      <c r="B19" s="20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</row>
    <row r="20" spans="1:52" x14ac:dyDescent="0.25">
      <c r="A20" s="20"/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</row>
    <row r="21" spans="1:52" x14ac:dyDescent="0.25">
      <c r="A21" s="20"/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</row>
    <row r="22" spans="1:52" x14ac:dyDescent="0.25">
      <c r="A22" s="20"/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</row>
    <row r="23" spans="1:52" x14ac:dyDescent="0.25">
      <c r="A23" s="20"/>
      <c r="B23" s="20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</row>
    <row r="24" spans="1:52" x14ac:dyDescent="0.25">
      <c r="A24" s="20"/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</row>
    <row r="25" spans="1:52" x14ac:dyDescent="0.25">
      <c r="A25" s="20"/>
      <c r="B25" s="20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</row>
    <row r="26" spans="1:52" x14ac:dyDescent="0.25">
      <c r="A26" s="20"/>
      <c r="B26" s="20"/>
      <c r="C26" s="20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</row>
    <row r="27" spans="1:52" x14ac:dyDescent="0.25">
      <c r="A27" s="20"/>
      <c r="B27" s="20"/>
      <c r="C27" s="20"/>
      <c r="D27" s="20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</row>
    <row r="28" spans="1:52" x14ac:dyDescent="0.25">
      <c r="A28" s="20"/>
      <c r="B28" s="20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</row>
    <row r="29" spans="1:52" x14ac:dyDescent="0.25">
      <c r="A29" s="20"/>
      <c r="B29" s="20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2" x14ac:dyDescent="0.25">
      <c r="A30" s="20"/>
      <c r="B30" s="20"/>
      <c r="C30" s="20"/>
      <c r="D30" s="20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  <row r="31" spans="1:52" x14ac:dyDescent="0.25">
      <c r="A31" s="20"/>
      <c r="B31" s="20"/>
      <c r="C31" s="20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</row>
    <row r="32" spans="1:52" x14ac:dyDescent="0.25">
      <c r="A32" s="20"/>
      <c r="B32" s="20"/>
      <c r="C32" s="20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</row>
    <row r="33" spans="1:52" x14ac:dyDescent="0.25">
      <c r="A33" s="20"/>
      <c r="B33" s="20"/>
      <c r="C33" s="20"/>
      <c r="D33" s="20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</row>
    <row r="34" spans="1:52" x14ac:dyDescent="0.25">
      <c r="A34" s="20"/>
      <c r="B34" s="20"/>
      <c r="C34" s="20"/>
      <c r="D34" s="20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</row>
    <row r="35" spans="1:52" x14ac:dyDescent="0.25">
      <c r="A35" s="20"/>
      <c r="B35" s="20"/>
      <c r="C35" s="20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x14ac:dyDescent="0.25">
      <c r="A36" s="20"/>
      <c r="B36" s="20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</row>
    <row r="37" spans="1:52" x14ac:dyDescent="0.25">
      <c r="A37" s="20"/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52" x14ac:dyDescent="0.25">
      <c r="A38" s="20"/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</row>
    <row r="39" spans="1:52" x14ac:dyDescent="0.25">
      <c r="A39" s="20"/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</row>
    <row r="40" spans="1:52" x14ac:dyDescent="0.25">
      <c r="A40" s="20"/>
      <c r="B40" s="20"/>
      <c r="C40" s="20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</row>
    <row r="41" spans="1:52" x14ac:dyDescent="0.25">
      <c r="A41" s="20"/>
      <c r="B41" s="20"/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</row>
    <row r="42" spans="1:52" x14ac:dyDescent="0.25">
      <c r="A42" s="20"/>
      <c r="B42" s="20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</row>
    <row r="43" spans="1:52" x14ac:dyDescent="0.25">
      <c r="A43" s="20"/>
      <c r="B43" s="20"/>
      <c r="C43" s="20"/>
      <c r="D43" s="20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</row>
    <row r="44" spans="1:52" x14ac:dyDescent="0.25">
      <c r="A44" s="20"/>
      <c r="B44" s="20"/>
      <c r="C44" s="20"/>
      <c r="D44" s="20"/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</row>
    <row r="45" spans="1:52" x14ac:dyDescent="0.25">
      <c r="A45" s="20"/>
      <c r="B45" s="20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</row>
    <row r="46" spans="1:52" x14ac:dyDescent="0.25">
      <c r="A46" s="20"/>
      <c r="B46" s="20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</row>
    <row r="47" spans="1:52" x14ac:dyDescent="0.25">
      <c r="A47" s="20"/>
      <c r="B47" s="20"/>
      <c r="C47" s="20"/>
      <c r="D47" s="20"/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</row>
    <row r="48" spans="1:52" x14ac:dyDescent="0.25">
      <c r="A48" s="20"/>
      <c r="B48" s="20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</row>
    <row r="49" spans="1:52" x14ac:dyDescent="0.25">
      <c r="A49" s="20"/>
      <c r="B49" s="20"/>
      <c r="C49" s="20"/>
      <c r="D49" s="20"/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</row>
    <row r="50" spans="1:52" x14ac:dyDescent="0.25">
      <c r="A50" s="20"/>
      <c r="B50" s="20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</row>
    <row r="51" spans="1:52" x14ac:dyDescent="0.25">
      <c r="A51" s="20"/>
      <c r="B51" s="20"/>
      <c r="C51" s="20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</row>
    <row r="52" spans="1:52" x14ac:dyDescent="0.25">
      <c r="A52" s="20"/>
      <c r="B52" s="20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</row>
    <row r="53" spans="1:52" x14ac:dyDescent="0.25">
      <c r="A53" s="20"/>
      <c r="B53" s="20"/>
      <c r="C53" s="20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52" width="12.42578125" style="1" customWidth="1"/>
    <col min="53" max="16384" width="9.140625" style="1"/>
  </cols>
  <sheetData>
    <row r="1" spans="1:52" ht="21" x14ac:dyDescent="0.35">
      <c r="A1" s="51" t="s">
        <v>48</v>
      </c>
    </row>
    <row r="2" spans="1:52" s="2" customFormat="1" x14ac:dyDescent="0.25">
      <c r="A2" s="16" t="s">
        <v>14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49</v>
      </c>
      <c r="J2" s="17" t="s">
        <v>50</v>
      </c>
      <c r="K2" s="17" t="s">
        <v>51</v>
      </c>
      <c r="L2" s="17" t="s">
        <v>52</v>
      </c>
      <c r="M2" s="17" t="s">
        <v>53</v>
      </c>
      <c r="N2" s="17" t="s">
        <v>54</v>
      </c>
      <c r="O2" s="17" t="s">
        <v>55</v>
      </c>
      <c r="P2" s="17" t="s">
        <v>56</v>
      </c>
      <c r="Q2" s="17" t="s">
        <v>57</v>
      </c>
      <c r="R2" s="17" t="s">
        <v>58</v>
      </c>
      <c r="S2" s="17" t="s">
        <v>59</v>
      </c>
      <c r="T2" s="17" t="s">
        <v>60</v>
      </c>
      <c r="U2" s="17" t="s">
        <v>61</v>
      </c>
      <c r="V2" s="17" t="s">
        <v>62</v>
      </c>
      <c r="W2" s="17" t="s">
        <v>63</v>
      </c>
      <c r="X2" s="17" t="s">
        <v>64</v>
      </c>
      <c r="Y2" s="17" t="s">
        <v>65</v>
      </c>
      <c r="Z2" s="17" t="s">
        <v>66</v>
      </c>
      <c r="AA2" s="17" t="s">
        <v>67</v>
      </c>
      <c r="AB2" s="17" t="s">
        <v>68</v>
      </c>
      <c r="AC2" s="17" t="s">
        <v>69</v>
      </c>
      <c r="AD2" s="17" t="s">
        <v>70</v>
      </c>
      <c r="AE2" s="18" t="s">
        <v>71</v>
      </c>
      <c r="AF2" s="18" t="s">
        <v>72</v>
      </c>
      <c r="AG2" s="18" t="s">
        <v>73</v>
      </c>
      <c r="AH2" s="18" t="s">
        <v>74</v>
      </c>
      <c r="AI2" s="18" t="s">
        <v>75</v>
      </c>
      <c r="AJ2" s="18" t="s">
        <v>76</v>
      </c>
      <c r="AK2" s="18" t="s">
        <v>77</v>
      </c>
      <c r="AL2" s="18" t="s">
        <v>78</v>
      </c>
      <c r="AM2" s="18" t="s">
        <v>79</v>
      </c>
      <c r="AN2" s="18" t="s">
        <v>80</v>
      </c>
      <c r="AO2" s="18" t="s">
        <v>81</v>
      </c>
      <c r="AP2" s="18" t="s">
        <v>82</v>
      </c>
      <c r="AQ2" s="18" t="s">
        <v>83</v>
      </c>
      <c r="AR2" s="18" t="s">
        <v>84</v>
      </c>
      <c r="AS2" s="18" t="s">
        <v>85</v>
      </c>
      <c r="AT2" s="18" t="s">
        <v>86</v>
      </c>
      <c r="AU2" s="18" t="s">
        <v>87</v>
      </c>
      <c r="AV2" s="18" t="s">
        <v>88</v>
      </c>
      <c r="AW2" s="18" t="s">
        <v>89</v>
      </c>
      <c r="AX2" s="18" t="s">
        <v>90</v>
      </c>
      <c r="AY2" s="18" t="s">
        <v>91</v>
      </c>
      <c r="AZ2" s="18" t="s">
        <v>92</v>
      </c>
    </row>
    <row r="3" spans="1:52" s="2" customFormat="1" ht="105" x14ac:dyDescent="0.25">
      <c r="A3" s="45"/>
      <c r="B3" s="45"/>
      <c r="C3" s="45"/>
      <c r="D3" s="45"/>
      <c r="E3" s="45"/>
      <c r="F3" s="45"/>
      <c r="G3" s="45"/>
      <c r="H3" s="45"/>
      <c r="I3" s="19" t="s">
        <v>93</v>
      </c>
      <c r="J3" s="19" t="s">
        <v>94</v>
      </c>
      <c r="K3" s="19" t="s">
        <v>95</v>
      </c>
      <c r="L3" s="19" t="s">
        <v>96</v>
      </c>
      <c r="M3" s="19" t="s">
        <v>97</v>
      </c>
      <c r="N3" s="19" t="s">
        <v>98</v>
      </c>
      <c r="O3" s="19" t="s">
        <v>99</v>
      </c>
      <c r="P3" s="19" t="s">
        <v>100</v>
      </c>
      <c r="Q3" s="19" t="s">
        <v>101</v>
      </c>
      <c r="R3" s="19" t="s">
        <v>102</v>
      </c>
      <c r="S3" s="19" t="s">
        <v>103</v>
      </c>
      <c r="T3" s="19" t="s">
        <v>104</v>
      </c>
      <c r="U3" s="19" t="s">
        <v>105</v>
      </c>
      <c r="V3" s="19" t="s">
        <v>106</v>
      </c>
      <c r="W3" s="19" t="s">
        <v>107</v>
      </c>
      <c r="X3" s="19" t="s">
        <v>108</v>
      </c>
      <c r="Y3" s="19" t="s">
        <v>109</v>
      </c>
      <c r="Z3" s="19" t="s">
        <v>110</v>
      </c>
      <c r="AA3" s="19" t="s">
        <v>111</v>
      </c>
      <c r="AB3" s="19" t="s">
        <v>112</v>
      </c>
      <c r="AC3" s="19" t="s">
        <v>113</v>
      </c>
      <c r="AD3" s="19" t="s">
        <v>114</v>
      </c>
      <c r="AE3" s="84" t="s">
        <v>93</v>
      </c>
      <c r="AF3" s="84" t="s">
        <v>94</v>
      </c>
      <c r="AG3" s="84" t="s">
        <v>95</v>
      </c>
      <c r="AH3" s="84" t="s">
        <v>96</v>
      </c>
      <c r="AI3" s="84" t="s">
        <v>97</v>
      </c>
      <c r="AJ3" s="84" t="s">
        <v>98</v>
      </c>
      <c r="AK3" s="84" t="s">
        <v>99</v>
      </c>
      <c r="AL3" s="84" t="s">
        <v>100</v>
      </c>
      <c r="AM3" s="84" t="s">
        <v>101</v>
      </c>
      <c r="AN3" s="84" t="s">
        <v>102</v>
      </c>
      <c r="AO3" s="84" t="s">
        <v>103</v>
      </c>
      <c r="AP3" s="84" t="s">
        <v>104</v>
      </c>
      <c r="AQ3" s="84" t="s">
        <v>105</v>
      </c>
      <c r="AR3" s="84" t="s">
        <v>106</v>
      </c>
      <c r="AS3" s="84" t="s">
        <v>107</v>
      </c>
      <c r="AT3" s="84" t="s">
        <v>108</v>
      </c>
      <c r="AU3" s="84" t="s">
        <v>109</v>
      </c>
      <c r="AV3" s="84" t="s">
        <v>110</v>
      </c>
      <c r="AW3" s="84" t="s">
        <v>111</v>
      </c>
      <c r="AX3" s="84" t="s">
        <v>112</v>
      </c>
      <c r="AY3" s="84" t="s">
        <v>113</v>
      </c>
      <c r="AZ3" s="84" t="s">
        <v>114</v>
      </c>
    </row>
    <row r="4" spans="1:52" x14ac:dyDescent="0.25">
      <c r="A4" s="20">
        <f>'Data Entry'!A4</f>
        <v>0</v>
      </c>
      <c r="B4" s="20" t="str">
        <f>IF('Data Entry'!B4=1,"Male",IF('Data Entry'!B4=2,"Female",IF('Data Entry'!B4=3,"Other","")))</f>
        <v/>
      </c>
      <c r="C4" s="20" t="str">
        <f>IF('Data Entry'!C4=0,"",'Data Entry'!C4)</f>
        <v/>
      </c>
      <c r="D4" s="20" t="str">
        <f>IF('Data Entry'!D4=0,"",'Data Entry'!D4)</f>
        <v/>
      </c>
      <c r="E4" s="20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0" t="str">
        <f>IF('Data Entry'!F4=1,"1",IF('Data Entry'!F4=2,"2",IF('Data Entry'!F4=3,"3",IF('Data Entry'!F4=4,"4",IF('Data Entry'!F4=5,"5","")))))</f>
        <v/>
      </c>
      <c r="G4" s="20" t="str">
        <f>IF('Data Entry'!G4=1,"Item 1",IF('Data Entry'!G4=2,"Item 2",IF('Data Entry'!G4=3,"Item 3",IF('Data Entry'!G4=4,"Item 4",""))))</f>
        <v/>
      </c>
      <c r="H4" s="20" t="str">
        <f>IF('Data Entry'!H4=1,"75%-100%",IF('Data Entry'!H4=2,"51%-74%",IF('Data Entry'!H4=3,"Up to 50%","")))</f>
        <v/>
      </c>
      <c r="I4" s="21" t="str">
        <f>IF('Data Entry'!I4=1,2,IF('Data Entry'!I4=2,1,IF('Data Entry'!I4=3,0,"")))</f>
        <v/>
      </c>
      <c r="J4" s="21" t="str">
        <f>IF('Data Entry'!J4=1,2,IF('Data Entry'!J4=2,1,IF('Data Entry'!J4=3,0,"")))</f>
        <v/>
      </c>
      <c r="K4" s="21" t="str">
        <f>IF('Data Entry'!K4=1,2,IF('Data Entry'!K4=2,1,IF('Data Entry'!K4=3,0,"")))</f>
        <v/>
      </c>
      <c r="L4" s="21" t="str">
        <f>IF('Data Entry'!L4=1,2,IF('Data Entry'!L4=2,1,IF('Data Entry'!L4=3,0,"")))</f>
        <v/>
      </c>
      <c r="M4" s="21" t="str">
        <f>IF('Data Entry'!M4=1,2,IF('Data Entry'!M4=2,1,IF('Data Entry'!M4=3,0,"")))</f>
        <v/>
      </c>
      <c r="N4" s="21" t="str">
        <f>IF('Data Entry'!N4=1,2,IF('Data Entry'!N4=2,1,IF('Data Entry'!N4=3,0,"")))</f>
        <v/>
      </c>
      <c r="O4" s="21" t="str">
        <f>IF('Data Entry'!O4=1,2,IF('Data Entry'!O4=2,1,IF('Data Entry'!O4=3,0,"")))</f>
        <v/>
      </c>
      <c r="P4" s="21" t="str">
        <f>IF('Data Entry'!P4=1,2,IF('Data Entry'!P4=2,1,IF('Data Entry'!P4=3,0,"")))</f>
        <v/>
      </c>
      <c r="Q4" s="21" t="str">
        <f>IF('Data Entry'!Q4=1,2,IF('Data Entry'!Q4=2,1,IF('Data Entry'!Q4=3,0,"")))</f>
        <v/>
      </c>
      <c r="R4" s="21" t="str">
        <f>IF('Data Entry'!R4=1,2,IF('Data Entry'!R4=2,1,IF('Data Entry'!R4=3,0,"")))</f>
        <v/>
      </c>
      <c r="S4" s="21" t="str">
        <f>IF('Data Entry'!S4=1,2,IF('Data Entry'!S4=2,1,IF('Data Entry'!S4=3,0,"")))</f>
        <v/>
      </c>
      <c r="T4" s="21" t="str">
        <f>IF('Data Entry'!T4=1,2,IF('Data Entry'!T4=2,1,IF('Data Entry'!T4=3,0,"")))</f>
        <v/>
      </c>
      <c r="U4" s="21" t="str">
        <f>IF('Data Entry'!U4=1,2,IF('Data Entry'!U4=2,1,IF('Data Entry'!U4=3,0,"")))</f>
        <v/>
      </c>
      <c r="V4" s="21" t="str">
        <f>IF('Data Entry'!V4=1,2,IF('Data Entry'!V4=2,1,IF('Data Entry'!V4=3,0,"")))</f>
        <v/>
      </c>
      <c r="W4" s="21" t="str">
        <f>IF('Data Entry'!W4=1,2,IF('Data Entry'!W4=2,1,IF('Data Entry'!W4=3,0,"")))</f>
        <v/>
      </c>
      <c r="X4" s="21" t="str">
        <f>IF('Data Entry'!X4=1,2,IF('Data Entry'!X4=2,1,IF('Data Entry'!X4=3,0,"")))</f>
        <v/>
      </c>
      <c r="Y4" s="21" t="str">
        <f>IF('Data Entry'!Y4=1,2,IF('Data Entry'!Y4=2,1,IF('Data Entry'!Y4=3,0,"")))</f>
        <v/>
      </c>
      <c r="Z4" s="21" t="str">
        <f>IF('Data Entry'!Z4=1,2,IF('Data Entry'!Z4=2,1,IF('Data Entry'!Z4=3,0,"")))</f>
        <v/>
      </c>
      <c r="AA4" s="21" t="str">
        <f>IF('Data Entry'!AA4=1,2,IF('Data Entry'!AA4=2,1,IF('Data Entry'!AA4=3,0,"")))</f>
        <v/>
      </c>
      <c r="AB4" s="21" t="str">
        <f>IF('Data Entry'!AB4=1,2,IF('Data Entry'!AB4=2,1,IF('Data Entry'!AB4=3,0,"")))</f>
        <v/>
      </c>
      <c r="AC4" s="21" t="str">
        <f>IF('Data Entry'!AC4=1,2,IF('Data Entry'!AC4=2,1,IF('Data Entry'!AC4=3,0,"")))</f>
        <v/>
      </c>
      <c r="AD4" s="21" t="str">
        <f>IF('Data Entry'!AD4=1,2,IF('Data Entry'!AD4=2,1,IF('Data Entry'!AD4=3,0,"")))</f>
        <v/>
      </c>
      <c r="AE4" s="22" t="str">
        <f>IF('Data Entry'!AE4=1,2,IF('Data Entry'!AE4=2,1,IF('Data Entry'!AE4=3,0,"")))</f>
        <v/>
      </c>
      <c r="AF4" s="22" t="str">
        <f>IF('Data Entry'!AF4=1,2,IF('Data Entry'!AF4=2,1,IF('Data Entry'!AF4=3,0,"")))</f>
        <v/>
      </c>
      <c r="AG4" s="22" t="str">
        <f>IF('Data Entry'!AG4=1,2,IF('Data Entry'!AG4=2,1,IF('Data Entry'!AG4=3,0,"")))</f>
        <v/>
      </c>
      <c r="AH4" s="22" t="str">
        <f>IF('Data Entry'!AH4=1,2,IF('Data Entry'!AH4=2,1,IF('Data Entry'!AH4=3,0,"")))</f>
        <v/>
      </c>
      <c r="AI4" s="22" t="str">
        <f>IF('Data Entry'!AI4=1,2,IF('Data Entry'!AI4=2,1,IF('Data Entry'!AI4=3,0,"")))</f>
        <v/>
      </c>
      <c r="AJ4" s="22" t="str">
        <f>IF('Data Entry'!AJ4=1,2,IF('Data Entry'!AJ4=2,1,IF('Data Entry'!AJ4=3,0,"")))</f>
        <v/>
      </c>
      <c r="AK4" s="22" t="str">
        <f>IF('Data Entry'!AK4=1,2,IF('Data Entry'!AK4=2,1,IF('Data Entry'!AK4=3,0,"")))</f>
        <v/>
      </c>
      <c r="AL4" s="22" t="str">
        <f>IF('Data Entry'!AL4=1,2,IF('Data Entry'!AL4=2,1,IF('Data Entry'!AL4=3,0,"")))</f>
        <v/>
      </c>
      <c r="AM4" s="22" t="str">
        <f>IF('Data Entry'!AM4=1,2,IF('Data Entry'!AM4=2,1,IF('Data Entry'!AM4=3,0,"")))</f>
        <v/>
      </c>
      <c r="AN4" s="22" t="str">
        <f>IF('Data Entry'!AN4=1,2,IF('Data Entry'!AN4=2,1,IF('Data Entry'!AN4=3,0,"")))</f>
        <v/>
      </c>
      <c r="AO4" s="22" t="str">
        <f>IF('Data Entry'!AO4=1,2,IF('Data Entry'!AO4=2,1,IF('Data Entry'!AO4=3,0,"")))</f>
        <v/>
      </c>
      <c r="AP4" s="22" t="str">
        <f>IF('Data Entry'!AP4=1,2,IF('Data Entry'!AP4=2,1,IF('Data Entry'!AP4=3,0,"")))</f>
        <v/>
      </c>
      <c r="AQ4" s="22" t="str">
        <f>IF('Data Entry'!AQ4=1,2,IF('Data Entry'!AQ4=2,1,IF('Data Entry'!AQ4=3,0,"")))</f>
        <v/>
      </c>
      <c r="AR4" s="22" t="str">
        <f>IF('Data Entry'!AR4=1,2,IF('Data Entry'!AR4=2,1,IF('Data Entry'!AR4=3,0,"")))</f>
        <v/>
      </c>
      <c r="AS4" s="22" t="str">
        <f>IF('Data Entry'!AS4=1,2,IF('Data Entry'!AS4=2,1,IF('Data Entry'!AS4=3,0,"")))</f>
        <v/>
      </c>
      <c r="AT4" s="22" t="str">
        <f>IF('Data Entry'!AT4=1,2,IF('Data Entry'!AT4=2,1,IF('Data Entry'!AT4=3,0,"")))</f>
        <v/>
      </c>
      <c r="AU4" s="22" t="str">
        <f>IF('Data Entry'!AU4=1,2,IF('Data Entry'!AU4=2,1,IF('Data Entry'!AU4=3,0,"")))</f>
        <v/>
      </c>
      <c r="AV4" s="22" t="str">
        <f>IF('Data Entry'!AV4=1,2,IF('Data Entry'!AV4=2,1,IF('Data Entry'!AV4=3,0,"")))</f>
        <v/>
      </c>
      <c r="AW4" s="22" t="str">
        <f>IF('Data Entry'!AW4=1,2,IF('Data Entry'!AW4=2,1,IF('Data Entry'!AW4=3,0,"")))</f>
        <v/>
      </c>
      <c r="AX4" s="22" t="str">
        <f>IF('Data Entry'!AX4=1,2,IF('Data Entry'!AX4=2,1,IF('Data Entry'!AX4=3,0,"")))</f>
        <v/>
      </c>
      <c r="AY4" s="22" t="str">
        <f>IF('Data Entry'!AY4=1,2,IF('Data Entry'!AY4=2,1,IF('Data Entry'!AY4=3,0,"")))</f>
        <v/>
      </c>
      <c r="AZ4" s="22" t="str">
        <f>IF('Data Entry'!AZ4=1,2,IF('Data Entry'!AZ4=2,1,IF('Data Entry'!AZ4=3,0,"")))</f>
        <v/>
      </c>
    </row>
    <row r="5" spans="1:52" x14ac:dyDescent="0.25">
      <c r="A5" s="20">
        <f>'Data Entry'!A5</f>
        <v>0</v>
      </c>
      <c r="B5" s="20" t="str">
        <f>IF('Data Entry'!B5=1,"Male",IF('Data Entry'!B5=2,"Female",IF('Data Entry'!B5=3,"Other","")))</f>
        <v/>
      </c>
      <c r="C5" s="20" t="str">
        <f>IF('Data Entry'!C5=0,"",'Data Entry'!C5)</f>
        <v/>
      </c>
      <c r="D5" s="20" t="str">
        <f>IF('Data Entry'!D5=0,"",'Data Entry'!D5)</f>
        <v/>
      </c>
      <c r="E5" s="20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0" t="str">
        <f>IF('Data Entry'!F5=1,"1",IF('Data Entry'!F5=2,"2",IF('Data Entry'!F5=3,"3",IF('Data Entry'!F5=4,"4",IF('Data Entry'!F5=5,"5","")))))</f>
        <v/>
      </c>
      <c r="G5" s="20" t="str">
        <f>IF('Data Entry'!G5=1,"Item 1",IF('Data Entry'!G5=2,"Item 2",IF('Data Entry'!G5=3,"Item 3",IF('Data Entry'!G5=4,"Item 4",""))))</f>
        <v/>
      </c>
      <c r="H5" s="20" t="str">
        <f>IF('Data Entry'!H5=1,"75%-100%",IF('Data Entry'!H5=2,"51%-74%",IF('Data Entry'!H5=3,"Up to 50%","")))</f>
        <v/>
      </c>
      <c r="I5" s="21" t="str">
        <f>IF('Data Entry'!I5=1,2,IF('Data Entry'!I5=2,1,IF('Data Entry'!I5=3,0,"")))</f>
        <v/>
      </c>
      <c r="J5" s="21" t="str">
        <f>IF('Data Entry'!J5=1,2,IF('Data Entry'!J5=2,1,IF('Data Entry'!J5=3,0,"")))</f>
        <v/>
      </c>
      <c r="K5" s="21" t="str">
        <f>IF('Data Entry'!K5=1,2,IF('Data Entry'!K5=2,1,IF('Data Entry'!K5=3,0,"")))</f>
        <v/>
      </c>
      <c r="L5" s="21" t="str">
        <f>IF('Data Entry'!L5=1,2,IF('Data Entry'!L5=2,1,IF('Data Entry'!L5=3,0,"")))</f>
        <v/>
      </c>
      <c r="M5" s="21" t="str">
        <f>IF('Data Entry'!M5=1,2,IF('Data Entry'!M5=2,1,IF('Data Entry'!M5=3,0,"")))</f>
        <v/>
      </c>
      <c r="N5" s="21" t="str">
        <f>IF('Data Entry'!N5=1,2,IF('Data Entry'!N5=2,1,IF('Data Entry'!N5=3,0,"")))</f>
        <v/>
      </c>
      <c r="O5" s="21" t="str">
        <f>IF('Data Entry'!O5=1,2,IF('Data Entry'!O5=2,1,IF('Data Entry'!O5=3,0,"")))</f>
        <v/>
      </c>
      <c r="P5" s="21" t="str">
        <f>IF('Data Entry'!P5=1,2,IF('Data Entry'!P5=2,1,IF('Data Entry'!P5=3,0,"")))</f>
        <v/>
      </c>
      <c r="Q5" s="21" t="str">
        <f>IF('Data Entry'!Q5=1,2,IF('Data Entry'!Q5=2,1,IF('Data Entry'!Q5=3,0,"")))</f>
        <v/>
      </c>
      <c r="R5" s="21" t="str">
        <f>IF('Data Entry'!R5=1,2,IF('Data Entry'!R5=2,1,IF('Data Entry'!R5=3,0,"")))</f>
        <v/>
      </c>
      <c r="S5" s="21" t="str">
        <f>IF('Data Entry'!S5=1,2,IF('Data Entry'!S5=2,1,IF('Data Entry'!S5=3,0,"")))</f>
        <v/>
      </c>
      <c r="T5" s="21" t="str">
        <f>IF('Data Entry'!T5=1,2,IF('Data Entry'!T5=2,1,IF('Data Entry'!T5=3,0,"")))</f>
        <v/>
      </c>
      <c r="U5" s="21" t="str">
        <f>IF('Data Entry'!U5=1,2,IF('Data Entry'!U5=2,1,IF('Data Entry'!U5=3,0,"")))</f>
        <v/>
      </c>
      <c r="V5" s="21" t="str">
        <f>IF('Data Entry'!V5=1,2,IF('Data Entry'!V5=2,1,IF('Data Entry'!V5=3,0,"")))</f>
        <v/>
      </c>
      <c r="W5" s="21" t="str">
        <f>IF('Data Entry'!W5=1,2,IF('Data Entry'!W5=2,1,IF('Data Entry'!W5=3,0,"")))</f>
        <v/>
      </c>
      <c r="X5" s="21" t="str">
        <f>IF('Data Entry'!X5=1,2,IF('Data Entry'!X5=2,1,IF('Data Entry'!X5=3,0,"")))</f>
        <v/>
      </c>
      <c r="Y5" s="21" t="str">
        <f>IF('Data Entry'!Y5=1,2,IF('Data Entry'!Y5=2,1,IF('Data Entry'!Y5=3,0,"")))</f>
        <v/>
      </c>
      <c r="Z5" s="21" t="str">
        <f>IF('Data Entry'!Z5=1,2,IF('Data Entry'!Z5=2,1,IF('Data Entry'!Z5=3,0,"")))</f>
        <v/>
      </c>
      <c r="AA5" s="21" t="str">
        <f>IF('Data Entry'!AA5=1,2,IF('Data Entry'!AA5=2,1,IF('Data Entry'!AA5=3,0,"")))</f>
        <v/>
      </c>
      <c r="AB5" s="21" t="str">
        <f>IF('Data Entry'!AB5=1,2,IF('Data Entry'!AB5=2,1,IF('Data Entry'!AB5=3,0,"")))</f>
        <v/>
      </c>
      <c r="AC5" s="21" t="str">
        <f>IF('Data Entry'!AC5=1,2,IF('Data Entry'!AC5=2,1,IF('Data Entry'!AC5=3,0,"")))</f>
        <v/>
      </c>
      <c r="AD5" s="21" t="str">
        <f>IF('Data Entry'!AD5=1,2,IF('Data Entry'!AD5=2,1,IF('Data Entry'!AD5=3,0,"")))</f>
        <v/>
      </c>
      <c r="AE5" s="22" t="str">
        <f>IF('Data Entry'!AE5=1,2,IF('Data Entry'!AE5=2,1,IF('Data Entry'!AE5=3,0,"")))</f>
        <v/>
      </c>
      <c r="AF5" s="22" t="str">
        <f>IF('Data Entry'!AF5=1,2,IF('Data Entry'!AF5=2,1,IF('Data Entry'!AF5=3,0,"")))</f>
        <v/>
      </c>
      <c r="AG5" s="22" t="str">
        <f>IF('Data Entry'!AG5=1,2,IF('Data Entry'!AG5=2,1,IF('Data Entry'!AG5=3,0,"")))</f>
        <v/>
      </c>
      <c r="AH5" s="22" t="str">
        <f>IF('Data Entry'!AH5=1,2,IF('Data Entry'!AH5=2,1,IF('Data Entry'!AH5=3,0,"")))</f>
        <v/>
      </c>
      <c r="AI5" s="22" t="str">
        <f>IF('Data Entry'!AI5=1,2,IF('Data Entry'!AI5=2,1,IF('Data Entry'!AI5=3,0,"")))</f>
        <v/>
      </c>
      <c r="AJ5" s="22" t="str">
        <f>IF('Data Entry'!AJ5=1,2,IF('Data Entry'!AJ5=2,1,IF('Data Entry'!AJ5=3,0,"")))</f>
        <v/>
      </c>
      <c r="AK5" s="22" t="str">
        <f>IF('Data Entry'!AK5=1,2,IF('Data Entry'!AK5=2,1,IF('Data Entry'!AK5=3,0,"")))</f>
        <v/>
      </c>
      <c r="AL5" s="22" t="str">
        <f>IF('Data Entry'!AL5=1,2,IF('Data Entry'!AL5=2,1,IF('Data Entry'!AL5=3,0,"")))</f>
        <v/>
      </c>
      <c r="AM5" s="22" t="str">
        <f>IF('Data Entry'!AM5=1,2,IF('Data Entry'!AM5=2,1,IF('Data Entry'!AM5=3,0,"")))</f>
        <v/>
      </c>
      <c r="AN5" s="22" t="str">
        <f>IF('Data Entry'!AN5=1,2,IF('Data Entry'!AN5=2,1,IF('Data Entry'!AN5=3,0,"")))</f>
        <v/>
      </c>
      <c r="AO5" s="22" t="str">
        <f>IF('Data Entry'!AO5=1,2,IF('Data Entry'!AO5=2,1,IF('Data Entry'!AO5=3,0,"")))</f>
        <v/>
      </c>
      <c r="AP5" s="22" t="str">
        <f>IF('Data Entry'!AP5=1,2,IF('Data Entry'!AP5=2,1,IF('Data Entry'!AP5=3,0,"")))</f>
        <v/>
      </c>
      <c r="AQ5" s="22" t="str">
        <f>IF('Data Entry'!AQ5=1,2,IF('Data Entry'!AQ5=2,1,IF('Data Entry'!AQ5=3,0,"")))</f>
        <v/>
      </c>
      <c r="AR5" s="22" t="str">
        <f>IF('Data Entry'!AR5=1,2,IF('Data Entry'!AR5=2,1,IF('Data Entry'!AR5=3,0,"")))</f>
        <v/>
      </c>
      <c r="AS5" s="22" t="str">
        <f>IF('Data Entry'!AS5=1,2,IF('Data Entry'!AS5=2,1,IF('Data Entry'!AS5=3,0,"")))</f>
        <v/>
      </c>
      <c r="AT5" s="22" t="str">
        <f>IF('Data Entry'!AT5=1,2,IF('Data Entry'!AT5=2,1,IF('Data Entry'!AT5=3,0,"")))</f>
        <v/>
      </c>
      <c r="AU5" s="22" t="str">
        <f>IF('Data Entry'!AU5=1,2,IF('Data Entry'!AU5=2,1,IF('Data Entry'!AU5=3,0,"")))</f>
        <v/>
      </c>
      <c r="AV5" s="22" t="str">
        <f>IF('Data Entry'!AV5=1,2,IF('Data Entry'!AV5=2,1,IF('Data Entry'!AV5=3,0,"")))</f>
        <v/>
      </c>
      <c r="AW5" s="22" t="str">
        <f>IF('Data Entry'!AW5=1,2,IF('Data Entry'!AW5=2,1,IF('Data Entry'!AW5=3,0,"")))</f>
        <v/>
      </c>
      <c r="AX5" s="22" t="str">
        <f>IF('Data Entry'!AX5=1,2,IF('Data Entry'!AX5=2,1,IF('Data Entry'!AX5=3,0,"")))</f>
        <v/>
      </c>
      <c r="AY5" s="22" t="str">
        <f>IF('Data Entry'!AY5=1,2,IF('Data Entry'!AY5=2,1,IF('Data Entry'!AY5=3,0,"")))</f>
        <v/>
      </c>
      <c r="AZ5" s="22" t="str">
        <f>IF('Data Entry'!AZ5=1,2,IF('Data Entry'!AZ5=2,1,IF('Data Entry'!AZ5=3,0,"")))</f>
        <v/>
      </c>
    </row>
    <row r="6" spans="1:52" x14ac:dyDescent="0.25">
      <c r="A6" s="20">
        <f>'Data Entry'!A6</f>
        <v>0</v>
      </c>
      <c r="B6" s="20" t="str">
        <f>IF('Data Entry'!B6=1,"Male",IF('Data Entry'!B6=2,"Female",IF('Data Entry'!B6=3,"Other","")))</f>
        <v/>
      </c>
      <c r="C6" s="20" t="str">
        <f>IF('Data Entry'!C6=0,"",'Data Entry'!C6)</f>
        <v/>
      </c>
      <c r="D6" s="20" t="str">
        <f>IF('Data Entry'!D6=0,"",'Data Entry'!D6)</f>
        <v/>
      </c>
      <c r="E6" s="20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0" t="str">
        <f>IF('Data Entry'!F6=1,"1",IF('Data Entry'!F6=2,"2",IF('Data Entry'!F6=3,"3",IF('Data Entry'!F6=4,"4",IF('Data Entry'!F6=5,"5","")))))</f>
        <v/>
      </c>
      <c r="G6" s="20" t="str">
        <f>IF('Data Entry'!G6=1,"Item 1",IF('Data Entry'!G6=2,"Item 2",IF('Data Entry'!G6=3,"Item 3",IF('Data Entry'!G6=4,"Item 4",""))))</f>
        <v/>
      </c>
      <c r="H6" s="20" t="str">
        <f>IF('Data Entry'!H6=1,"75%-100%",IF('Data Entry'!H6=2,"51%-74%",IF('Data Entry'!H6=3,"Up to 50%","")))</f>
        <v/>
      </c>
      <c r="I6" s="21" t="str">
        <f>IF('Data Entry'!I6=1,2,IF('Data Entry'!I6=2,1,IF('Data Entry'!I6=3,0,"")))</f>
        <v/>
      </c>
      <c r="J6" s="21" t="str">
        <f>IF('Data Entry'!J6=1,2,IF('Data Entry'!J6=2,1,IF('Data Entry'!J6=3,0,"")))</f>
        <v/>
      </c>
      <c r="K6" s="21" t="str">
        <f>IF('Data Entry'!K6=1,2,IF('Data Entry'!K6=2,1,IF('Data Entry'!K6=3,0,"")))</f>
        <v/>
      </c>
      <c r="L6" s="21" t="str">
        <f>IF('Data Entry'!L6=1,2,IF('Data Entry'!L6=2,1,IF('Data Entry'!L6=3,0,"")))</f>
        <v/>
      </c>
      <c r="M6" s="21" t="str">
        <f>IF('Data Entry'!M6=1,2,IF('Data Entry'!M6=2,1,IF('Data Entry'!M6=3,0,"")))</f>
        <v/>
      </c>
      <c r="N6" s="21" t="str">
        <f>IF('Data Entry'!N6=1,2,IF('Data Entry'!N6=2,1,IF('Data Entry'!N6=3,0,"")))</f>
        <v/>
      </c>
      <c r="O6" s="21" t="str">
        <f>IF('Data Entry'!O6=1,2,IF('Data Entry'!O6=2,1,IF('Data Entry'!O6=3,0,"")))</f>
        <v/>
      </c>
      <c r="P6" s="21" t="str">
        <f>IF('Data Entry'!P6=1,2,IF('Data Entry'!P6=2,1,IF('Data Entry'!P6=3,0,"")))</f>
        <v/>
      </c>
      <c r="Q6" s="21" t="str">
        <f>IF('Data Entry'!Q6=1,2,IF('Data Entry'!Q6=2,1,IF('Data Entry'!Q6=3,0,"")))</f>
        <v/>
      </c>
      <c r="R6" s="21" t="str">
        <f>IF('Data Entry'!R6=1,2,IF('Data Entry'!R6=2,1,IF('Data Entry'!R6=3,0,"")))</f>
        <v/>
      </c>
      <c r="S6" s="21" t="str">
        <f>IF('Data Entry'!S6=1,2,IF('Data Entry'!S6=2,1,IF('Data Entry'!S6=3,0,"")))</f>
        <v/>
      </c>
      <c r="T6" s="21" t="str">
        <f>IF('Data Entry'!T6=1,2,IF('Data Entry'!T6=2,1,IF('Data Entry'!T6=3,0,"")))</f>
        <v/>
      </c>
      <c r="U6" s="21" t="str">
        <f>IF('Data Entry'!U6=1,2,IF('Data Entry'!U6=2,1,IF('Data Entry'!U6=3,0,"")))</f>
        <v/>
      </c>
      <c r="V6" s="21" t="str">
        <f>IF('Data Entry'!V6=1,2,IF('Data Entry'!V6=2,1,IF('Data Entry'!V6=3,0,"")))</f>
        <v/>
      </c>
      <c r="W6" s="21" t="str">
        <f>IF('Data Entry'!W6=1,2,IF('Data Entry'!W6=2,1,IF('Data Entry'!W6=3,0,"")))</f>
        <v/>
      </c>
      <c r="X6" s="21" t="str">
        <f>IF('Data Entry'!X6=1,2,IF('Data Entry'!X6=2,1,IF('Data Entry'!X6=3,0,"")))</f>
        <v/>
      </c>
      <c r="Y6" s="21" t="str">
        <f>IF('Data Entry'!Y6=1,2,IF('Data Entry'!Y6=2,1,IF('Data Entry'!Y6=3,0,"")))</f>
        <v/>
      </c>
      <c r="Z6" s="21" t="str">
        <f>IF('Data Entry'!Z6=1,2,IF('Data Entry'!Z6=2,1,IF('Data Entry'!Z6=3,0,"")))</f>
        <v/>
      </c>
      <c r="AA6" s="21" t="str">
        <f>IF('Data Entry'!AA6=1,2,IF('Data Entry'!AA6=2,1,IF('Data Entry'!AA6=3,0,"")))</f>
        <v/>
      </c>
      <c r="AB6" s="21" t="str">
        <f>IF('Data Entry'!AB6=1,2,IF('Data Entry'!AB6=2,1,IF('Data Entry'!AB6=3,0,"")))</f>
        <v/>
      </c>
      <c r="AC6" s="21" t="str">
        <f>IF('Data Entry'!AC6=1,2,IF('Data Entry'!AC6=2,1,IF('Data Entry'!AC6=3,0,"")))</f>
        <v/>
      </c>
      <c r="AD6" s="21" t="str">
        <f>IF('Data Entry'!AD6=1,2,IF('Data Entry'!AD6=2,1,IF('Data Entry'!AD6=3,0,"")))</f>
        <v/>
      </c>
      <c r="AE6" s="22" t="str">
        <f>IF('Data Entry'!AE6=1,2,IF('Data Entry'!AE6=2,1,IF('Data Entry'!AE6=3,0,"")))</f>
        <v/>
      </c>
      <c r="AF6" s="22" t="str">
        <f>IF('Data Entry'!AF6=1,2,IF('Data Entry'!AF6=2,1,IF('Data Entry'!AF6=3,0,"")))</f>
        <v/>
      </c>
      <c r="AG6" s="22" t="str">
        <f>IF('Data Entry'!AG6=1,2,IF('Data Entry'!AG6=2,1,IF('Data Entry'!AG6=3,0,"")))</f>
        <v/>
      </c>
      <c r="AH6" s="22" t="str">
        <f>IF('Data Entry'!AH6=1,2,IF('Data Entry'!AH6=2,1,IF('Data Entry'!AH6=3,0,"")))</f>
        <v/>
      </c>
      <c r="AI6" s="22" t="str">
        <f>IF('Data Entry'!AI6=1,2,IF('Data Entry'!AI6=2,1,IF('Data Entry'!AI6=3,0,"")))</f>
        <v/>
      </c>
      <c r="AJ6" s="22" t="str">
        <f>IF('Data Entry'!AJ6=1,2,IF('Data Entry'!AJ6=2,1,IF('Data Entry'!AJ6=3,0,"")))</f>
        <v/>
      </c>
      <c r="AK6" s="22" t="str">
        <f>IF('Data Entry'!AK6=1,2,IF('Data Entry'!AK6=2,1,IF('Data Entry'!AK6=3,0,"")))</f>
        <v/>
      </c>
      <c r="AL6" s="22" t="str">
        <f>IF('Data Entry'!AL6=1,2,IF('Data Entry'!AL6=2,1,IF('Data Entry'!AL6=3,0,"")))</f>
        <v/>
      </c>
      <c r="AM6" s="22" t="str">
        <f>IF('Data Entry'!AM6=1,2,IF('Data Entry'!AM6=2,1,IF('Data Entry'!AM6=3,0,"")))</f>
        <v/>
      </c>
      <c r="AN6" s="22" t="str">
        <f>IF('Data Entry'!AN6=1,2,IF('Data Entry'!AN6=2,1,IF('Data Entry'!AN6=3,0,"")))</f>
        <v/>
      </c>
      <c r="AO6" s="22" t="str">
        <f>IF('Data Entry'!AO6=1,2,IF('Data Entry'!AO6=2,1,IF('Data Entry'!AO6=3,0,"")))</f>
        <v/>
      </c>
      <c r="AP6" s="22" t="str">
        <f>IF('Data Entry'!AP6=1,2,IF('Data Entry'!AP6=2,1,IF('Data Entry'!AP6=3,0,"")))</f>
        <v/>
      </c>
      <c r="AQ6" s="22" t="str">
        <f>IF('Data Entry'!AQ6=1,2,IF('Data Entry'!AQ6=2,1,IF('Data Entry'!AQ6=3,0,"")))</f>
        <v/>
      </c>
      <c r="AR6" s="22" t="str">
        <f>IF('Data Entry'!AR6=1,2,IF('Data Entry'!AR6=2,1,IF('Data Entry'!AR6=3,0,"")))</f>
        <v/>
      </c>
      <c r="AS6" s="22" t="str">
        <f>IF('Data Entry'!AS6=1,2,IF('Data Entry'!AS6=2,1,IF('Data Entry'!AS6=3,0,"")))</f>
        <v/>
      </c>
      <c r="AT6" s="22" t="str">
        <f>IF('Data Entry'!AT6=1,2,IF('Data Entry'!AT6=2,1,IF('Data Entry'!AT6=3,0,"")))</f>
        <v/>
      </c>
      <c r="AU6" s="22" t="str">
        <f>IF('Data Entry'!AU6=1,2,IF('Data Entry'!AU6=2,1,IF('Data Entry'!AU6=3,0,"")))</f>
        <v/>
      </c>
      <c r="AV6" s="22" t="str">
        <f>IF('Data Entry'!AV6=1,2,IF('Data Entry'!AV6=2,1,IF('Data Entry'!AV6=3,0,"")))</f>
        <v/>
      </c>
      <c r="AW6" s="22" t="str">
        <f>IF('Data Entry'!AW6=1,2,IF('Data Entry'!AW6=2,1,IF('Data Entry'!AW6=3,0,"")))</f>
        <v/>
      </c>
      <c r="AX6" s="22" t="str">
        <f>IF('Data Entry'!AX6=1,2,IF('Data Entry'!AX6=2,1,IF('Data Entry'!AX6=3,0,"")))</f>
        <v/>
      </c>
      <c r="AY6" s="22" t="str">
        <f>IF('Data Entry'!AY6=1,2,IF('Data Entry'!AY6=2,1,IF('Data Entry'!AY6=3,0,"")))</f>
        <v/>
      </c>
      <c r="AZ6" s="22" t="str">
        <f>IF('Data Entry'!AZ6=1,2,IF('Data Entry'!AZ6=2,1,IF('Data Entry'!AZ6=3,0,"")))</f>
        <v/>
      </c>
    </row>
    <row r="7" spans="1:52" x14ac:dyDescent="0.25">
      <c r="A7" s="20">
        <f>'Data Entry'!A7</f>
        <v>0</v>
      </c>
      <c r="B7" s="20" t="str">
        <f>IF('Data Entry'!B7=1,"Male",IF('Data Entry'!B7=2,"Female",IF('Data Entry'!B7=3,"Other","")))</f>
        <v/>
      </c>
      <c r="C7" s="20" t="str">
        <f>IF('Data Entry'!C7=0,"",'Data Entry'!C7)</f>
        <v/>
      </c>
      <c r="D7" s="20" t="str">
        <f>IF('Data Entry'!D7=0,"",'Data Entry'!D7)</f>
        <v/>
      </c>
      <c r="E7" s="20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0" t="str">
        <f>IF('Data Entry'!F7=1,"1",IF('Data Entry'!F7=2,"2",IF('Data Entry'!F7=3,"3",IF('Data Entry'!F7=4,"4",IF('Data Entry'!F7=5,"5","")))))</f>
        <v/>
      </c>
      <c r="G7" s="20" t="str">
        <f>IF('Data Entry'!G7=1,"Item 1",IF('Data Entry'!G7=2,"Item 2",IF('Data Entry'!G7=3,"Item 3",IF('Data Entry'!G7=4,"Item 4",""))))</f>
        <v/>
      </c>
      <c r="H7" s="20" t="str">
        <f>IF('Data Entry'!H7=1,"75%-100%",IF('Data Entry'!H7=2,"51%-74%",IF('Data Entry'!H7=3,"Up to 50%","")))</f>
        <v/>
      </c>
      <c r="I7" s="21" t="str">
        <f>IF('Data Entry'!I7=1,2,IF('Data Entry'!I7=2,1,IF('Data Entry'!I7=3,0,"")))</f>
        <v/>
      </c>
      <c r="J7" s="21" t="str">
        <f>IF('Data Entry'!J7=1,2,IF('Data Entry'!J7=2,1,IF('Data Entry'!J7=3,0,"")))</f>
        <v/>
      </c>
      <c r="K7" s="21" t="str">
        <f>IF('Data Entry'!K7=1,2,IF('Data Entry'!K7=2,1,IF('Data Entry'!K7=3,0,"")))</f>
        <v/>
      </c>
      <c r="L7" s="21" t="str">
        <f>IF('Data Entry'!L7=1,2,IF('Data Entry'!L7=2,1,IF('Data Entry'!L7=3,0,"")))</f>
        <v/>
      </c>
      <c r="M7" s="21" t="str">
        <f>IF('Data Entry'!M7=1,2,IF('Data Entry'!M7=2,1,IF('Data Entry'!M7=3,0,"")))</f>
        <v/>
      </c>
      <c r="N7" s="21" t="str">
        <f>IF('Data Entry'!N7=1,2,IF('Data Entry'!N7=2,1,IF('Data Entry'!N7=3,0,"")))</f>
        <v/>
      </c>
      <c r="O7" s="21" t="str">
        <f>IF('Data Entry'!O7=1,2,IF('Data Entry'!O7=2,1,IF('Data Entry'!O7=3,0,"")))</f>
        <v/>
      </c>
      <c r="P7" s="21" t="str">
        <f>IF('Data Entry'!P7=1,2,IF('Data Entry'!P7=2,1,IF('Data Entry'!P7=3,0,"")))</f>
        <v/>
      </c>
      <c r="Q7" s="21" t="str">
        <f>IF('Data Entry'!Q7=1,2,IF('Data Entry'!Q7=2,1,IF('Data Entry'!Q7=3,0,"")))</f>
        <v/>
      </c>
      <c r="R7" s="21" t="str">
        <f>IF('Data Entry'!R7=1,2,IF('Data Entry'!R7=2,1,IF('Data Entry'!R7=3,0,"")))</f>
        <v/>
      </c>
      <c r="S7" s="21" t="str">
        <f>IF('Data Entry'!S7=1,2,IF('Data Entry'!S7=2,1,IF('Data Entry'!S7=3,0,"")))</f>
        <v/>
      </c>
      <c r="T7" s="21" t="str">
        <f>IF('Data Entry'!T7=1,2,IF('Data Entry'!T7=2,1,IF('Data Entry'!T7=3,0,"")))</f>
        <v/>
      </c>
      <c r="U7" s="21" t="str">
        <f>IF('Data Entry'!U7=1,2,IF('Data Entry'!U7=2,1,IF('Data Entry'!U7=3,0,"")))</f>
        <v/>
      </c>
      <c r="V7" s="21" t="str">
        <f>IF('Data Entry'!V7=1,2,IF('Data Entry'!V7=2,1,IF('Data Entry'!V7=3,0,"")))</f>
        <v/>
      </c>
      <c r="W7" s="21" t="str">
        <f>IF('Data Entry'!W7=1,2,IF('Data Entry'!W7=2,1,IF('Data Entry'!W7=3,0,"")))</f>
        <v/>
      </c>
      <c r="X7" s="21" t="str">
        <f>IF('Data Entry'!X7=1,2,IF('Data Entry'!X7=2,1,IF('Data Entry'!X7=3,0,"")))</f>
        <v/>
      </c>
      <c r="Y7" s="21" t="str">
        <f>IF('Data Entry'!Y7=1,2,IF('Data Entry'!Y7=2,1,IF('Data Entry'!Y7=3,0,"")))</f>
        <v/>
      </c>
      <c r="Z7" s="21" t="str">
        <f>IF('Data Entry'!Z7=1,2,IF('Data Entry'!Z7=2,1,IF('Data Entry'!Z7=3,0,"")))</f>
        <v/>
      </c>
      <c r="AA7" s="21" t="str">
        <f>IF('Data Entry'!AA7=1,2,IF('Data Entry'!AA7=2,1,IF('Data Entry'!AA7=3,0,"")))</f>
        <v/>
      </c>
      <c r="AB7" s="21" t="str">
        <f>IF('Data Entry'!AB7=1,2,IF('Data Entry'!AB7=2,1,IF('Data Entry'!AB7=3,0,"")))</f>
        <v/>
      </c>
      <c r="AC7" s="21" t="str">
        <f>IF('Data Entry'!AC7=1,2,IF('Data Entry'!AC7=2,1,IF('Data Entry'!AC7=3,0,"")))</f>
        <v/>
      </c>
      <c r="AD7" s="21" t="str">
        <f>IF('Data Entry'!AD7=1,2,IF('Data Entry'!AD7=2,1,IF('Data Entry'!AD7=3,0,"")))</f>
        <v/>
      </c>
      <c r="AE7" s="22" t="str">
        <f>IF('Data Entry'!AE7=1,2,IF('Data Entry'!AE7=2,1,IF('Data Entry'!AE7=3,0,"")))</f>
        <v/>
      </c>
      <c r="AF7" s="22" t="str">
        <f>IF('Data Entry'!AF7=1,2,IF('Data Entry'!AF7=2,1,IF('Data Entry'!AF7=3,0,"")))</f>
        <v/>
      </c>
      <c r="AG7" s="22" t="str">
        <f>IF('Data Entry'!AG7=1,2,IF('Data Entry'!AG7=2,1,IF('Data Entry'!AG7=3,0,"")))</f>
        <v/>
      </c>
      <c r="AH7" s="22" t="str">
        <f>IF('Data Entry'!AH7=1,2,IF('Data Entry'!AH7=2,1,IF('Data Entry'!AH7=3,0,"")))</f>
        <v/>
      </c>
      <c r="AI7" s="22" t="str">
        <f>IF('Data Entry'!AI7=1,2,IF('Data Entry'!AI7=2,1,IF('Data Entry'!AI7=3,0,"")))</f>
        <v/>
      </c>
      <c r="AJ7" s="22" t="str">
        <f>IF('Data Entry'!AJ7=1,2,IF('Data Entry'!AJ7=2,1,IF('Data Entry'!AJ7=3,0,"")))</f>
        <v/>
      </c>
      <c r="AK7" s="22" t="str">
        <f>IF('Data Entry'!AK7=1,2,IF('Data Entry'!AK7=2,1,IF('Data Entry'!AK7=3,0,"")))</f>
        <v/>
      </c>
      <c r="AL7" s="22" t="str">
        <f>IF('Data Entry'!AL7=1,2,IF('Data Entry'!AL7=2,1,IF('Data Entry'!AL7=3,0,"")))</f>
        <v/>
      </c>
      <c r="AM7" s="22" t="str">
        <f>IF('Data Entry'!AM7=1,2,IF('Data Entry'!AM7=2,1,IF('Data Entry'!AM7=3,0,"")))</f>
        <v/>
      </c>
      <c r="AN7" s="22" t="str">
        <f>IF('Data Entry'!AN7=1,2,IF('Data Entry'!AN7=2,1,IF('Data Entry'!AN7=3,0,"")))</f>
        <v/>
      </c>
      <c r="AO7" s="22" t="str">
        <f>IF('Data Entry'!AO7=1,2,IF('Data Entry'!AO7=2,1,IF('Data Entry'!AO7=3,0,"")))</f>
        <v/>
      </c>
      <c r="AP7" s="22" t="str">
        <f>IF('Data Entry'!AP7=1,2,IF('Data Entry'!AP7=2,1,IF('Data Entry'!AP7=3,0,"")))</f>
        <v/>
      </c>
      <c r="AQ7" s="22" t="str">
        <f>IF('Data Entry'!AQ7=1,2,IF('Data Entry'!AQ7=2,1,IF('Data Entry'!AQ7=3,0,"")))</f>
        <v/>
      </c>
      <c r="AR7" s="22" t="str">
        <f>IF('Data Entry'!AR7=1,2,IF('Data Entry'!AR7=2,1,IF('Data Entry'!AR7=3,0,"")))</f>
        <v/>
      </c>
      <c r="AS7" s="22" t="str">
        <f>IF('Data Entry'!AS7=1,2,IF('Data Entry'!AS7=2,1,IF('Data Entry'!AS7=3,0,"")))</f>
        <v/>
      </c>
      <c r="AT7" s="22" t="str">
        <f>IF('Data Entry'!AT7=1,2,IF('Data Entry'!AT7=2,1,IF('Data Entry'!AT7=3,0,"")))</f>
        <v/>
      </c>
      <c r="AU7" s="22" t="str">
        <f>IF('Data Entry'!AU7=1,2,IF('Data Entry'!AU7=2,1,IF('Data Entry'!AU7=3,0,"")))</f>
        <v/>
      </c>
      <c r="AV7" s="22" t="str">
        <f>IF('Data Entry'!AV7=1,2,IF('Data Entry'!AV7=2,1,IF('Data Entry'!AV7=3,0,"")))</f>
        <v/>
      </c>
      <c r="AW7" s="22" t="str">
        <f>IF('Data Entry'!AW7=1,2,IF('Data Entry'!AW7=2,1,IF('Data Entry'!AW7=3,0,"")))</f>
        <v/>
      </c>
      <c r="AX7" s="22" t="str">
        <f>IF('Data Entry'!AX7=1,2,IF('Data Entry'!AX7=2,1,IF('Data Entry'!AX7=3,0,"")))</f>
        <v/>
      </c>
      <c r="AY7" s="22" t="str">
        <f>IF('Data Entry'!AY7=1,2,IF('Data Entry'!AY7=2,1,IF('Data Entry'!AY7=3,0,"")))</f>
        <v/>
      </c>
      <c r="AZ7" s="22" t="str">
        <f>IF('Data Entry'!AZ7=1,2,IF('Data Entry'!AZ7=2,1,IF('Data Entry'!AZ7=3,0,"")))</f>
        <v/>
      </c>
    </row>
    <row r="8" spans="1:52" x14ac:dyDescent="0.25">
      <c r="A8" s="20">
        <f>'Data Entry'!A8</f>
        <v>0</v>
      </c>
      <c r="B8" s="20" t="str">
        <f>IF('Data Entry'!B8=1,"Male",IF('Data Entry'!B8=2,"Female",IF('Data Entry'!B8=3,"Other","")))</f>
        <v/>
      </c>
      <c r="C8" s="20" t="str">
        <f>IF('Data Entry'!C8=0,"",'Data Entry'!C8)</f>
        <v/>
      </c>
      <c r="D8" s="20" t="str">
        <f>IF('Data Entry'!D8=0,"",'Data Entry'!D8)</f>
        <v/>
      </c>
      <c r="E8" s="20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0" t="str">
        <f>IF('Data Entry'!F8=1,"1",IF('Data Entry'!F8=2,"2",IF('Data Entry'!F8=3,"3",IF('Data Entry'!F8=4,"4",IF('Data Entry'!F8=5,"5","")))))</f>
        <v/>
      </c>
      <c r="G8" s="20" t="str">
        <f>IF('Data Entry'!G8=1,"Item 1",IF('Data Entry'!G8=2,"Item 2",IF('Data Entry'!G8=3,"Item 3",IF('Data Entry'!G8=4,"Item 4",""))))</f>
        <v/>
      </c>
      <c r="H8" s="20" t="str">
        <f>IF('Data Entry'!H8=1,"75%-100%",IF('Data Entry'!H8=2,"51%-74%",IF('Data Entry'!H8=3,"Up to 50%","")))</f>
        <v/>
      </c>
      <c r="I8" s="21" t="str">
        <f>IF('Data Entry'!I8=1,2,IF('Data Entry'!I8=2,1,IF('Data Entry'!I8=3,0,"")))</f>
        <v/>
      </c>
      <c r="J8" s="21" t="str">
        <f>IF('Data Entry'!J8=1,2,IF('Data Entry'!J8=2,1,IF('Data Entry'!J8=3,0,"")))</f>
        <v/>
      </c>
      <c r="K8" s="21" t="str">
        <f>IF('Data Entry'!K8=1,2,IF('Data Entry'!K8=2,1,IF('Data Entry'!K8=3,0,"")))</f>
        <v/>
      </c>
      <c r="L8" s="21" t="str">
        <f>IF('Data Entry'!L8=1,2,IF('Data Entry'!L8=2,1,IF('Data Entry'!L8=3,0,"")))</f>
        <v/>
      </c>
      <c r="M8" s="21" t="str">
        <f>IF('Data Entry'!M8=1,2,IF('Data Entry'!M8=2,1,IF('Data Entry'!M8=3,0,"")))</f>
        <v/>
      </c>
      <c r="N8" s="21" t="str">
        <f>IF('Data Entry'!N8=1,2,IF('Data Entry'!N8=2,1,IF('Data Entry'!N8=3,0,"")))</f>
        <v/>
      </c>
      <c r="O8" s="21" t="str">
        <f>IF('Data Entry'!O8=1,2,IF('Data Entry'!O8=2,1,IF('Data Entry'!O8=3,0,"")))</f>
        <v/>
      </c>
      <c r="P8" s="21" t="str">
        <f>IF('Data Entry'!P8=1,2,IF('Data Entry'!P8=2,1,IF('Data Entry'!P8=3,0,"")))</f>
        <v/>
      </c>
      <c r="Q8" s="21" t="str">
        <f>IF('Data Entry'!Q8=1,2,IF('Data Entry'!Q8=2,1,IF('Data Entry'!Q8=3,0,"")))</f>
        <v/>
      </c>
      <c r="R8" s="21" t="str">
        <f>IF('Data Entry'!R8=1,2,IF('Data Entry'!R8=2,1,IF('Data Entry'!R8=3,0,"")))</f>
        <v/>
      </c>
      <c r="S8" s="21" t="str">
        <f>IF('Data Entry'!S8=1,2,IF('Data Entry'!S8=2,1,IF('Data Entry'!S8=3,0,"")))</f>
        <v/>
      </c>
      <c r="T8" s="21" t="str">
        <f>IF('Data Entry'!T8=1,2,IF('Data Entry'!T8=2,1,IF('Data Entry'!T8=3,0,"")))</f>
        <v/>
      </c>
      <c r="U8" s="21" t="str">
        <f>IF('Data Entry'!U8=1,2,IF('Data Entry'!U8=2,1,IF('Data Entry'!U8=3,0,"")))</f>
        <v/>
      </c>
      <c r="V8" s="21" t="str">
        <f>IF('Data Entry'!V8=1,2,IF('Data Entry'!V8=2,1,IF('Data Entry'!V8=3,0,"")))</f>
        <v/>
      </c>
      <c r="W8" s="21" t="str">
        <f>IF('Data Entry'!W8=1,2,IF('Data Entry'!W8=2,1,IF('Data Entry'!W8=3,0,"")))</f>
        <v/>
      </c>
      <c r="X8" s="21" t="str">
        <f>IF('Data Entry'!X8=1,2,IF('Data Entry'!X8=2,1,IF('Data Entry'!X8=3,0,"")))</f>
        <v/>
      </c>
      <c r="Y8" s="21" t="str">
        <f>IF('Data Entry'!Y8=1,2,IF('Data Entry'!Y8=2,1,IF('Data Entry'!Y8=3,0,"")))</f>
        <v/>
      </c>
      <c r="Z8" s="21" t="str">
        <f>IF('Data Entry'!Z8=1,2,IF('Data Entry'!Z8=2,1,IF('Data Entry'!Z8=3,0,"")))</f>
        <v/>
      </c>
      <c r="AA8" s="21" t="str">
        <f>IF('Data Entry'!AA8=1,2,IF('Data Entry'!AA8=2,1,IF('Data Entry'!AA8=3,0,"")))</f>
        <v/>
      </c>
      <c r="AB8" s="21" t="str">
        <f>IF('Data Entry'!AB8=1,2,IF('Data Entry'!AB8=2,1,IF('Data Entry'!AB8=3,0,"")))</f>
        <v/>
      </c>
      <c r="AC8" s="21" t="str">
        <f>IF('Data Entry'!AC8=1,2,IF('Data Entry'!AC8=2,1,IF('Data Entry'!AC8=3,0,"")))</f>
        <v/>
      </c>
      <c r="AD8" s="21" t="str">
        <f>IF('Data Entry'!AD8=1,2,IF('Data Entry'!AD8=2,1,IF('Data Entry'!AD8=3,0,"")))</f>
        <v/>
      </c>
      <c r="AE8" s="22" t="str">
        <f>IF('Data Entry'!AE8=1,2,IF('Data Entry'!AE8=2,1,IF('Data Entry'!AE8=3,0,"")))</f>
        <v/>
      </c>
      <c r="AF8" s="22" t="str">
        <f>IF('Data Entry'!AF8=1,2,IF('Data Entry'!AF8=2,1,IF('Data Entry'!AF8=3,0,"")))</f>
        <v/>
      </c>
      <c r="AG8" s="22" t="str">
        <f>IF('Data Entry'!AG8=1,2,IF('Data Entry'!AG8=2,1,IF('Data Entry'!AG8=3,0,"")))</f>
        <v/>
      </c>
      <c r="AH8" s="22" t="str">
        <f>IF('Data Entry'!AH8=1,2,IF('Data Entry'!AH8=2,1,IF('Data Entry'!AH8=3,0,"")))</f>
        <v/>
      </c>
      <c r="AI8" s="22" t="str">
        <f>IF('Data Entry'!AI8=1,2,IF('Data Entry'!AI8=2,1,IF('Data Entry'!AI8=3,0,"")))</f>
        <v/>
      </c>
      <c r="AJ8" s="22" t="str">
        <f>IF('Data Entry'!AJ8=1,2,IF('Data Entry'!AJ8=2,1,IF('Data Entry'!AJ8=3,0,"")))</f>
        <v/>
      </c>
      <c r="AK8" s="22" t="str">
        <f>IF('Data Entry'!AK8=1,2,IF('Data Entry'!AK8=2,1,IF('Data Entry'!AK8=3,0,"")))</f>
        <v/>
      </c>
      <c r="AL8" s="22" t="str">
        <f>IF('Data Entry'!AL8=1,2,IF('Data Entry'!AL8=2,1,IF('Data Entry'!AL8=3,0,"")))</f>
        <v/>
      </c>
      <c r="AM8" s="22" t="str">
        <f>IF('Data Entry'!AM8=1,2,IF('Data Entry'!AM8=2,1,IF('Data Entry'!AM8=3,0,"")))</f>
        <v/>
      </c>
      <c r="AN8" s="22" t="str">
        <f>IF('Data Entry'!AN8=1,2,IF('Data Entry'!AN8=2,1,IF('Data Entry'!AN8=3,0,"")))</f>
        <v/>
      </c>
      <c r="AO8" s="22" t="str">
        <f>IF('Data Entry'!AO8=1,2,IF('Data Entry'!AO8=2,1,IF('Data Entry'!AO8=3,0,"")))</f>
        <v/>
      </c>
      <c r="AP8" s="22" t="str">
        <f>IF('Data Entry'!AP8=1,2,IF('Data Entry'!AP8=2,1,IF('Data Entry'!AP8=3,0,"")))</f>
        <v/>
      </c>
      <c r="AQ8" s="22" t="str">
        <f>IF('Data Entry'!AQ8=1,2,IF('Data Entry'!AQ8=2,1,IF('Data Entry'!AQ8=3,0,"")))</f>
        <v/>
      </c>
      <c r="AR8" s="22" t="str">
        <f>IF('Data Entry'!AR8=1,2,IF('Data Entry'!AR8=2,1,IF('Data Entry'!AR8=3,0,"")))</f>
        <v/>
      </c>
      <c r="AS8" s="22" t="str">
        <f>IF('Data Entry'!AS8=1,2,IF('Data Entry'!AS8=2,1,IF('Data Entry'!AS8=3,0,"")))</f>
        <v/>
      </c>
      <c r="AT8" s="22" t="str">
        <f>IF('Data Entry'!AT8=1,2,IF('Data Entry'!AT8=2,1,IF('Data Entry'!AT8=3,0,"")))</f>
        <v/>
      </c>
      <c r="AU8" s="22" t="str">
        <f>IF('Data Entry'!AU8=1,2,IF('Data Entry'!AU8=2,1,IF('Data Entry'!AU8=3,0,"")))</f>
        <v/>
      </c>
      <c r="AV8" s="22" t="str">
        <f>IF('Data Entry'!AV8=1,2,IF('Data Entry'!AV8=2,1,IF('Data Entry'!AV8=3,0,"")))</f>
        <v/>
      </c>
      <c r="AW8" s="22" t="str">
        <f>IF('Data Entry'!AW8=1,2,IF('Data Entry'!AW8=2,1,IF('Data Entry'!AW8=3,0,"")))</f>
        <v/>
      </c>
      <c r="AX8" s="22" t="str">
        <f>IF('Data Entry'!AX8=1,2,IF('Data Entry'!AX8=2,1,IF('Data Entry'!AX8=3,0,"")))</f>
        <v/>
      </c>
      <c r="AY8" s="22" t="str">
        <f>IF('Data Entry'!AY8=1,2,IF('Data Entry'!AY8=2,1,IF('Data Entry'!AY8=3,0,"")))</f>
        <v/>
      </c>
      <c r="AZ8" s="22" t="str">
        <f>IF('Data Entry'!AZ8=1,2,IF('Data Entry'!AZ8=2,1,IF('Data Entry'!AZ8=3,0,"")))</f>
        <v/>
      </c>
    </row>
    <row r="9" spans="1:52" x14ac:dyDescent="0.25">
      <c r="A9" s="20">
        <f>'Data Entry'!A9</f>
        <v>0</v>
      </c>
      <c r="B9" s="20" t="str">
        <f>IF('Data Entry'!B9=1,"Male",IF('Data Entry'!B9=2,"Female",IF('Data Entry'!B9=3,"Other","")))</f>
        <v/>
      </c>
      <c r="C9" s="20" t="str">
        <f>IF('Data Entry'!C9=0,"",'Data Entry'!C9)</f>
        <v/>
      </c>
      <c r="D9" s="20" t="str">
        <f>IF('Data Entry'!D9=0,"",'Data Entry'!D9)</f>
        <v/>
      </c>
      <c r="E9" s="20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0" t="str">
        <f>IF('Data Entry'!F9=1,"1",IF('Data Entry'!F9=2,"2",IF('Data Entry'!F9=3,"3",IF('Data Entry'!F9=4,"4",IF('Data Entry'!F9=5,"5","")))))</f>
        <v/>
      </c>
      <c r="G9" s="20" t="str">
        <f>IF('Data Entry'!G9=1,"Item 1",IF('Data Entry'!G9=2,"Item 2",IF('Data Entry'!G9=3,"Item 3",IF('Data Entry'!G9=4,"Item 4",""))))</f>
        <v/>
      </c>
      <c r="H9" s="20" t="str">
        <f>IF('Data Entry'!H9=1,"75%-100%",IF('Data Entry'!H9=2,"51%-74%",IF('Data Entry'!H9=3,"Up to 50%","")))</f>
        <v/>
      </c>
      <c r="I9" s="21" t="str">
        <f>IF('Data Entry'!I9=1,2,IF('Data Entry'!I9=2,1,IF('Data Entry'!I9=3,0,"")))</f>
        <v/>
      </c>
      <c r="J9" s="21" t="str">
        <f>IF('Data Entry'!J9=1,2,IF('Data Entry'!J9=2,1,IF('Data Entry'!J9=3,0,"")))</f>
        <v/>
      </c>
      <c r="K9" s="21" t="str">
        <f>IF('Data Entry'!K9=1,2,IF('Data Entry'!K9=2,1,IF('Data Entry'!K9=3,0,"")))</f>
        <v/>
      </c>
      <c r="L9" s="21" t="str">
        <f>IF('Data Entry'!L9=1,2,IF('Data Entry'!L9=2,1,IF('Data Entry'!L9=3,0,"")))</f>
        <v/>
      </c>
      <c r="M9" s="21" t="str">
        <f>IF('Data Entry'!M9=1,2,IF('Data Entry'!M9=2,1,IF('Data Entry'!M9=3,0,"")))</f>
        <v/>
      </c>
      <c r="N9" s="21" t="str">
        <f>IF('Data Entry'!N9=1,2,IF('Data Entry'!N9=2,1,IF('Data Entry'!N9=3,0,"")))</f>
        <v/>
      </c>
      <c r="O9" s="21" t="str">
        <f>IF('Data Entry'!O9=1,2,IF('Data Entry'!O9=2,1,IF('Data Entry'!O9=3,0,"")))</f>
        <v/>
      </c>
      <c r="P9" s="21" t="str">
        <f>IF('Data Entry'!P9=1,2,IF('Data Entry'!P9=2,1,IF('Data Entry'!P9=3,0,"")))</f>
        <v/>
      </c>
      <c r="Q9" s="21" t="str">
        <f>IF('Data Entry'!Q9=1,2,IF('Data Entry'!Q9=2,1,IF('Data Entry'!Q9=3,0,"")))</f>
        <v/>
      </c>
      <c r="R9" s="21" t="str">
        <f>IF('Data Entry'!R9=1,2,IF('Data Entry'!R9=2,1,IF('Data Entry'!R9=3,0,"")))</f>
        <v/>
      </c>
      <c r="S9" s="21" t="str">
        <f>IF('Data Entry'!S9=1,2,IF('Data Entry'!S9=2,1,IF('Data Entry'!S9=3,0,"")))</f>
        <v/>
      </c>
      <c r="T9" s="21" t="str">
        <f>IF('Data Entry'!T9=1,2,IF('Data Entry'!T9=2,1,IF('Data Entry'!T9=3,0,"")))</f>
        <v/>
      </c>
      <c r="U9" s="21" t="str">
        <f>IF('Data Entry'!U9=1,2,IF('Data Entry'!U9=2,1,IF('Data Entry'!U9=3,0,"")))</f>
        <v/>
      </c>
      <c r="V9" s="21" t="str">
        <f>IF('Data Entry'!V9=1,2,IF('Data Entry'!V9=2,1,IF('Data Entry'!V9=3,0,"")))</f>
        <v/>
      </c>
      <c r="W9" s="21" t="str">
        <f>IF('Data Entry'!W9=1,2,IF('Data Entry'!W9=2,1,IF('Data Entry'!W9=3,0,"")))</f>
        <v/>
      </c>
      <c r="X9" s="21" t="str">
        <f>IF('Data Entry'!X9=1,2,IF('Data Entry'!X9=2,1,IF('Data Entry'!X9=3,0,"")))</f>
        <v/>
      </c>
      <c r="Y9" s="21" t="str">
        <f>IF('Data Entry'!Y9=1,2,IF('Data Entry'!Y9=2,1,IF('Data Entry'!Y9=3,0,"")))</f>
        <v/>
      </c>
      <c r="Z9" s="21" t="str">
        <f>IF('Data Entry'!Z9=1,2,IF('Data Entry'!Z9=2,1,IF('Data Entry'!Z9=3,0,"")))</f>
        <v/>
      </c>
      <c r="AA9" s="21" t="str">
        <f>IF('Data Entry'!AA9=1,2,IF('Data Entry'!AA9=2,1,IF('Data Entry'!AA9=3,0,"")))</f>
        <v/>
      </c>
      <c r="AB9" s="21" t="str">
        <f>IF('Data Entry'!AB9=1,2,IF('Data Entry'!AB9=2,1,IF('Data Entry'!AB9=3,0,"")))</f>
        <v/>
      </c>
      <c r="AC9" s="21" t="str">
        <f>IF('Data Entry'!AC9=1,2,IF('Data Entry'!AC9=2,1,IF('Data Entry'!AC9=3,0,"")))</f>
        <v/>
      </c>
      <c r="AD9" s="21" t="str">
        <f>IF('Data Entry'!AD9=1,2,IF('Data Entry'!AD9=2,1,IF('Data Entry'!AD9=3,0,"")))</f>
        <v/>
      </c>
      <c r="AE9" s="22" t="str">
        <f>IF('Data Entry'!AE9=1,2,IF('Data Entry'!AE9=2,1,IF('Data Entry'!AE9=3,0,"")))</f>
        <v/>
      </c>
      <c r="AF9" s="22" t="str">
        <f>IF('Data Entry'!AF9=1,2,IF('Data Entry'!AF9=2,1,IF('Data Entry'!AF9=3,0,"")))</f>
        <v/>
      </c>
      <c r="AG9" s="22" t="str">
        <f>IF('Data Entry'!AG9=1,2,IF('Data Entry'!AG9=2,1,IF('Data Entry'!AG9=3,0,"")))</f>
        <v/>
      </c>
      <c r="AH9" s="22" t="str">
        <f>IF('Data Entry'!AH9=1,2,IF('Data Entry'!AH9=2,1,IF('Data Entry'!AH9=3,0,"")))</f>
        <v/>
      </c>
      <c r="AI9" s="22" t="str">
        <f>IF('Data Entry'!AI9=1,2,IF('Data Entry'!AI9=2,1,IF('Data Entry'!AI9=3,0,"")))</f>
        <v/>
      </c>
      <c r="AJ9" s="22" t="str">
        <f>IF('Data Entry'!AJ9=1,2,IF('Data Entry'!AJ9=2,1,IF('Data Entry'!AJ9=3,0,"")))</f>
        <v/>
      </c>
      <c r="AK9" s="22" t="str">
        <f>IF('Data Entry'!AK9=1,2,IF('Data Entry'!AK9=2,1,IF('Data Entry'!AK9=3,0,"")))</f>
        <v/>
      </c>
      <c r="AL9" s="22" t="str">
        <f>IF('Data Entry'!AL9=1,2,IF('Data Entry'!AL9=2,1,IF('Data Entry'!AL9=3,0,"")))</f>
        <v/>
      </c>
      <c r="AM9" s="22" t="str">
        <f>IF('Data Entry'!AM9=1,2,IF('Data Entry'!AM9=2,1,IF('Data Entry'!AM9=3,0,"")))</f>
        <v/>
      </c>
      <c r="AN9" s="22" t="str">
        <f>IF('Data Entry'!AN9=1,2,IF('Data Entry'!AN9=2,1,IF('Data Entry'!AN9=3,0,"")))</f>
        <v/>
      </c>
      <c r="AO9" s="22" t="str">
        <f>IF('Data Entry'!AO9=1,2,IF('Data Entry'!AO9=2,1,IF('Data Entry'!AO9=3,0,"")))</f>
        <v/>
      </c>
      <c r="AP9" s="22" t="str">
        <f>IF('Data Entry'!AP9=1,2,IF('Data Entry'!AP9=2,1,IF('Data Entry'!AP9=3,0,"")))</f>
        <v/>
      </c>
      <c r="AQ9" s="22" t="str">
        <f>IF('Data Entry'!AQ9=1,2,IF('Data Entry'!AQ9=2,1,IF('Data Entry'!AQ9=3,0,"")))</f>
        <v/>
      </c>
      <c r="AR9" s="22" t="str">
        <f>IF('Data Entry'!AR9=1,2,IF('Data Entry'!AR9=2,1,IF('Data Entry'!AR9=3,0,"")))</f>
        <v/>
      </c>
      <c r="AS9" s="22" t="str">
        <f>IF('Data Entry'!AS9=1,2,IF('Data Entry'!AS9=2,1,IF('Data Entry'!AS9=3,0,"")))</f>
        <v/>
      </c>
      <c r="AT9" s="22" t="str">
        <f>IF('Data Entry'!AT9=1,2,IF('Data Entry'!AT9=2,1,IF('Data Entry'!AT9=3,0,"")))</f>
        <v/>
      </c>
      <c r="AU9" s="22" t="str">
        <f>IF('Data Entry'!AU9=1,2,IF('Data Entry'!AU9=2,1,IF('Data Entry'!AU9=3,0,"")))</f>
        <v/>
      </c>
      <c r="AV9" s="22" t="str">
        <f>IF('Data Entry'!AV9=1,2,IF('Data Entry'!AV9=2,1,IF('Data Entry'!AV9=3,0,"")))</f>
        <v/>
      </c>
      <c r="AW9" s="22" t="str">
        <f>IF('Data Entry'!AW9=1,2,IF('Data Entry'!AW9=2,1,IF('Data Entry'!AW9=3,0,"")))</f>
        <v/>
      </c>
      <c r="AX9" s="22" t="str">
        <f>IF('Data Entry'!AX9=1,2,IF('Data Entry'!AX9=2,1,IF('Data Entry'!AX9=3,0,"")))</f>
        <v/>
      </c>
      <c r="AY9" s="22" t="str">
        <f>IF('Data Entry'!AY9=1,2,IF('Data Entry'!AY9=2,1,IF('Data Entry'!AY9=3,0,"")))</f>
        <v/>
      </c>
      <c r="AZ9" s="22" t="str">
        <f>IF('Data Entry'!AZ9=1,2,IF('Data Entry'!AZ9=2,1,IF('Data Entry'!AZ9=3,0,"")))</f>
        <v/>
      </c>
    </row>
    <row r="10" spans="1:52" x14ac:dyDescent="0.25">
      <c r="A10" s="20">
        <f>'Data Entry'!A10</f>
        <v>0</v>
      </c>
      <c r="B10" s="20" t="str">
        <f>IF('Data Entry'!B10=1,"Male",IF('Data Entry'!B10=2,"Female",IF('Data Entry'!B10=3,"Other","")))</f>
        <v/>
      </c>
      <c r="C10" s="20" t="str">
        <f>IF('Data Entry'!C10=0,"",'Data Entry'!C10)</f>
        <v/>
      </c>
      <c r="D10" s="20" t="str">
        <f>IF('Data Entry'!D10=0,"",'Data Entry'!D10)</f>
        <v/>
      </c>
      <c r="E10" s="20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0" t="str">
        <f>IF('Data Entry'!F10=1,"1",IF('Data Entry'!F10=2,"2",IF('Data Entry'!F10=3,"3",IF('Data Entry'!F10=4,"4",IF('Data Entry'!F10=5,"5","")))))</f>
        <v/>
      </c>
      <c r="G10" s="20" t="str">
        <f>IF('Data Entry'!G10=1,"Item 1",IF('Data Entry'!G10=2,"Item 2",IF('Data Entry'!G10=3,"Item 3",IF('Data Entry'!G10=4,"Item 4",""))))</f>
        <v/>
      </c>
      <c r="H10" s="20" t="str">
        <f>IF('Data Entry'!H10=1,"75%-100%",IF('Data Entry'!H10=2,"51%-74%",IF('Data Entry'!H10=3,"Up to 50%","")))</f>
        <v/>
      </c>
      <c r="I10" s="21" t="str">
        <f>IF('Data Entry'!I10=1,2,IF('Data Entry'!I10=2,1,IF('Data Entry'!I10=3,0,"")))</f>
        <v/>
      </c>
      <c r="J10" s="21" t="str">
        <f>IF('Data Entry'!J10=1,2,IF('Data Entry'!J10=2,1,IF('Data Entry'!J10=3,0,"")))</f>
        <v/>
      </c>
      <c r="K10" s="21" t="str">
        <f>IF('Data Entry'!K10=1,2,IF('Data Entry'!K10=2,1,IF('Data Entry'!K10=3,0,"")))</f>
        <v/>
      </c>
      <c r="L10" s="21" t="str">
        <f>IF('Data Entry'!L10=1,2,IF('Data Entry'!L10=2,1,IF('Data Entry'!L10=3,0,"")))</f>
        <v/>
      </c>
      <c r="M10" s="21" t="str">
        <f>IF('Data Entry'!M10=1,2,IF('Data Entry'!M10=2,1,IF('Data Entry'!M10=3,0,"")))</f>
        <v/>
      </c>
      <c r="N10" s="21" t="str">
        <f>IF('Data Entry'!N10=1,2,IF('Data Entry'!N10=2,1,IF('Data Entry'!N10=3,0,"")))</f>
        <v/>
      </c>
      <c r="O10" s="21" t="str">
        <f>IF('Data Entry'!O10=1,2,IF('Data Entry'!O10=2,1,IF('Data Entry'!O10=3,0,"")))</f>
        <v/>
      </c>
      <c r="P10" s="21" t="str">
        <f>IF('Data Entry'!P10=1,2,IF('Data Entry'!P10=2,1,IF('Data Entry'!P10=3,0,"")))</f>
        <v/>
      </c>
      <c r="Q10" s="21" t="str">
        <f>IF('Data Entry'!Q10=1,2,IF('Data Entry'!Q10=2,1,IF('Data Entry'!Q10=3,0,"")))</f>
        <v/>
      </c>
      <c r="R10" s="21" t="str">
        <f>IF('Data Entry'!R10=1,2,IF('Data Entry'!R10=2,1,IF('Data Entry'!R10=3,0,"")))</f>
        <v/>
      </c>
      <c r="S10" s="21" t="str">
        <f>IF('Data Entry'!S10=1,2,IF('Data Entry'!S10=2,1,IF('Data Entry'!S10=3,0,"")))</f>
        <v/>
      </c>
      <c r="T10" s="21" t="str">
        <f>IF('Data Entry'!T10=1,2,IF('Data Entry'!T10=2,1,IF('Data Entry'!T10=3,0,"")))</f>
        <v/>
      </c>
      <c r="U10" s="21" t="str">
        <f>IF('Data Entry'!U10=1,2,IF('Data Entry'!U10=2,1,IF('Data Entry'!U10=3,0,"")))</f>
        <v/>
      </c>
      <c r="V10" s="21" t="str">
        <f>IF('Data Entry'!V10=1,2,IF('Data Entry'!V10=2,1,IF('Data Entry'!V10=3,0,"")))</f>
        <v/>
      </c>
      <c r="W10" s="21" t="str">
        <f>IF('Data Entry'!W10=1,2,IF('Data Entry'!W10=2,1,IF('Data Entry'!W10=3,0,"")))</f>
        <v/>
      </c>
      <c r="X10" s="21" t="str">
        <f>IF('Data Entry'!X10=1,2,IF('Data Entry'!X10=2,1,IF('Data Entry'!X10=3,0,"")))</f>
        <v/>
      </c>
      <c r="Y10" s="21" t="str">
        <f>IF('Data Entry'!Y10=1,2,IF('Data Entry'!Y10=2,1,IF('Data Entry'!Y10=3,0,"")))</f>
        <v/>
      </c>
      <c r="Z10" s="21" t="str">
        <f>IF('Data Entry'!Z10=1,2,IF('Data Entry'!Z10=2,1,IF('Data Entry'!Z10=3,0,"")))</f>
        <v/>
      </c>
      <c r="AA10" s="21" t="str">
        <f>IF('Data Entry'!AA10=1,2,IF('Data Entry'!AA10=2,1,IF('Data Entry'!AA10=3,0,"")))</f>
        <v/>
      </c>
      <c r="AB10" s="21" t="str">
        <f>IF('Data Entry'!AB10=1,2,IF('Data Entry'!AB10=2,1,IF('Data Entry'!AB10=3,0,"")))</f>
        <v/>
      </c>
      <c r="AC10" s="21" t="str">
        <f>IF('Data Entry'!AC10=1,2,IF('Data Entry'!AC10=2,1,IF('Data Entry'!AC10=3,0,"")))</f>
        <v/>
      </c>
      <c r="AD10" s="21" t="str">
        <f>IF('Data Entry'!AD10=1,2,IF('Data Entry'!AD10=2,1,IF('Data Entry'!AD10=3,0,"")))</f>
        <v/>
      </c>
      <c r="AE10" s="22" t="str">
        <f>IF('Data Entry'!AE10=1,2,IF('Data Entry'!AE10=2,1,IF('Data Entry'!AE10=3,0,"")))</f>
        <v/>
      </c>
      <c r="AF10" s="22" t="str">
        <f>IF('Data Entry'!AF10=1,2,IF('Data Entry'!AF10=2,1,IF('Data Entry'!AF10=3,0,"")))</f>
        <v/>
      </c>
      <c r="AG10" s="22" t="str">
        <f>IF('Data Entry'!AG10=1,2,IF('Data Entry'!AG10=2,1,IF('Data Entry'!AG10=3,0,"")))</f>
        <v/>
      </c>
      <c r="AH10" s="22" t="str">
        <f>IF('Data Entry'!AH10=1,2,IF('Data Entry'!AH10=2,1,IF('Data Entry'!AH10=3,0,"")))</f>
        <v/>
      </c>
      <c r="AI10" s="22" t="str">
        <f>IF('Data Entry'!AI10=1,2,IF('Data Entry'!AI10=2,1,IF('Data Entry'!AI10=3,0,"")))</f>
        <v/>
      </c>
      <c r="AJ10" s="22" t="str">
        <f>IF('Data Entry'!AJ10=1,2,IF('Data Entry'!AJ10=2,1,IF('Data Entry'!AJ10=3,0,"")))</f>
        <v/>
      </c>
      <c r="AK10" s="22" t="str">
        <f>IF('Data Entry'!AK10=1,2,IF('Data Entry'!AK10=2,1,IF('Data Entry'!AK10=3,0,"")))</f>
        <v/>
      </c>
      <c r="AL10" s="22" t="str">
        <f>IF('Data Entry'!AL10=1,2,IF('Data Entry'!AL10=2,1,IF('Data Entry'!AL10=3,0,"")))</f>
        <v/>
      </c>
      <c r="AM10" s="22" t="str">
        <f>IF('Data Entry'!AM10=1,2,IF('Data Entry'!AM10=2,1,IF('Data Entry'!AM10=3,0,"")))</f>
        <v/>
      </c>
      <c r="AN10" s="22" t="str">
        <f>IF('Data Entry'!AN10=1,2,IF('Data Entry'!AN10=2,1,IF('Data Entry'!AN10=3,0,"")))</f>
        <v/>
      </c>
      <c r="AO10" s="22" t="str">
        <f>IF('Data Entry'!AO10=1,2,IF('Data Entry'!AO10=2,1,IF('Data Entry'!AO10=3,0,"")))</f>
        <v/>
      </c>
      <c r="AP10" s="22" t="str">
        <f>IF('Data Entry'!AP10=1,2,IF('Data Entry'!AP10=2,1,IF('Data Entry'!AP10=3,0,"")))</f>
        <v/>
      </c>
      <c r="AQ10" s="22" t="str">
        <f>IF('Data Entry'!AQ10=1,2,IF('Data Entry'!AQ10=2,1,IF('Data Entry'!AQ10=3,0,"")))</f>
        <v/>
      </c>
      <c r="AR10" s="22" t="str">
        <f>IF('Data Entry'!AR10=1,2,IF('Data Entry'!AR10=2,1,IF('Data Entry'!AR10=3,0,"")))</f>
        <v/>
      </c>
      <c r="AS10" s="22" t="str">
        <f>IF('Data Entry'!AS10=1,2,IF('Data Entry'!AS10=2,1,IF('Data Entry'!AS10=3,0,"")))</f>
        <v/>
      </c>
      <c r="AT10" s="22" t="str">
        <f>IF('Data Entry'!AT10=1,2,IF('Data Entry'!AT10=2,1,IF('Data Entry'!AT10=3,0,"")))</f>
        <v/>
      </c>
      <c r="AU10" s="22" t="str">
        <f>IF('Data Entry'!AU10=1,2,IF('Data Entry'!AU10=2,1,IF('Data Entry'!AU10=3,0,"")))</f>
        <v/>
      </c>
      <c r="AV10" s="22" t="str">
        <f>IF('Data Entry'!AV10=1,2,IF('Data Entry'!AV10=2,1,IF('Data Entry'!AV10=3,0,"")))</f>
        <v/>
      </c>
      <c r="AW10" s="22" t="str">
        <f>IF('Data Entry'!AW10=1,2,IF('Data Entry'!AW10=2,1,IF('Data Entry'!AW10=3,0,"")))</f>
        <v/>
      </c>
      <c r="AX10" s="22" t="str">
        <f>IF('Data Entry'!AX10=1,2,IF('Data Entry'!AX10=2,1,IF('Data Entry'!AX10=3,0,"")))</f>
        <v/>
      </c>
      <c r="AY10" s="22" t="str">
        <f>IF('Data Entry'!AY10=1,2,IF('Data Entry'!AY10=2,1,IF('Data Entry'!AY10=3,0,"")))</f>
        <v/>
      </c>
      <c r="AZ10" s="22" t="str">
        <f>IF('Data Entry'!AZ10=1,2,IF('Data Entry'!AZ10=2,1,IF('Data Entry'!AZ10=3,0,"")))</f>
        <v/>
      </c>
    </row>
    <row r="11" spans="1:52" x14ac:dyDescent="0.25">
      <c r="A11" s="20">
        <f>'Data Entry'!A11</f>
        <v>0</v>
      </c>
      <c r="B11" s="20" t="str">
        <f>IF('Data Entry'!B11=1,"Male",IF('Data Entry'!B11=2,"Female",IF('Data Entry'!B11=3,"Other","")))</f>
        <v/>
      </c>
      <c r="C11" s="20" t="str">
        <f>IF('Data Entry'!C11=0,"",'Data Entry'!C11)</f>
        <v/>
      </c>
      <c r="D11" s="20" t="str">
        <f>IF('Data Entry'!D11=0,"",'Data Entry'!D11)</f>
        <v/>
      </c>
      <c r="E11" s="20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0" t="str">
        <f>IF('Data Entry'!F11=1,"1",IF('Data Entry'!F11=2,"2",IF('Data Entry'!F11=3,"3",IF('Data Entry'!F11=4,"4",IF('Data Entry'!F11=5,"5","")))))</f>
        <v/>
      </c>
      <c r="G11" s="20" t="str">
        <f>IF('Data Entry'!G11=1,"Item 1",IF('Data Entry'!G11=2,"Item 2",IF('Data Entry'!G11=3,"Item 3",IF('Data Entry'!G11=4,"Item 4",""))))</f>
        <v/>
      </c>
      <c r="H11" s="20" t="str">
        <f>IF('Data Entry'!H11=1,"75%-100%",IF('Data Entry'!H11=2,"51%-74%",IF('Data Entry'!H11=3,"Up to 50%","")))</f>
        <v/>
      </c>
      <c r="I11" s="21" t="str">
        <f>IF('Data Entry'!I11=1,2,IF('Data Entry'!I11=2,1,IF('Data Entry'!I11=3,0,"")))</f>
        <v/>
      </c>
      <c r="J11" s="21" t="str">
        <f>IF('Data Entry'!J11=1,2,IF('Data Entry'!J11=2,1,IF('Data Entry'!J11=3,0,"")))</f>
        <v/>
      </c>
      <c r="K11" s="21" t="str">
        <f>IF('Data Entry'!K11=1,2,IF('Data Entry'!K11=2,1,IF('Data Entry'!K11=3,0,"")))</f>
        <v/>
      </c>
      <c r="L11" s="21" t="str">
        <f>IF('Data Entry'!L11=1,2,IF('Data Entry'!L11=2,1,IF('Data Entry'!L11=3,0,"")))</f>
        <v/>
      </c>
      <c r="M11" s="21" t="str">
        <f>IF('Data Entry'!M11=1,2,IF('Data Entry'!M11=2,1,IF('Data Entry'!M11=3,0,"")))</f>
        <v/>
      </c>
      <c r="N11" s="21" t="str">
        <f>IF('Data Entry'!N11=1,2,IF('Data Entry'!N11=2,1,IF('Data Entry'!N11=3,0,"")))</f>
        <v/>
      </c>
      <c r="O11" s="21" t="str">
        <f>IF('Data Entry'!O11=1,2,IF('Data Entry'!O11=2,1,IF('Data Entry'!O11=3,0,"")))</f>
        <v/>
      </c>
      <c r="P11" s="21" t="str">
        <f>IF('Data Entry'!P11=1,2,IF('Data Entry'!P11=2,1,IF('Data Entry'!P11=3,0,"")))</f>
        <v/>
      </c>
      <c r="Q11" s="21" t="str">
        <f>IF('Data Entry'!Q11=1,2,IF('Data Entry'!Q11=2,1,IF('Data Entry'!Q11=3,0,"")))</f>
        <v/>
      </c>
      <c r="R11" s="21" t="str">
        <f>IF('Data Entry'!R11=1,2,IF('Data Entry'!R11=2,1,IF('Data Entry'!R11=3,0,"")))</f>
        <v/>
      </c>
      <c r="S11" s="21" t="str">
        <f>IF('Data Entry'!S11=1,2,IF('Data Entry'!S11=2,1,IF('Data Entry'!S11=3,0,"")))</f>
        <v/>
      </c>
      <c r="T11" s="21" t="str">
        <f>IF('Data Entry'!T11=1,2,IF('Data Entry'!T11=2,1,IF('Data Entry'!T11=3,0,"")))</f>
        <v/>
      </c>
      <c r="U11" s="21" t="str">
        <f>IF('Data Entry'!U11=1,2,IF('Data Entry'!U11=2,1,IF('Data Entry'!U11=3,0,"")))</f>
        <v/>
      </c>
      <c r="V11" s="21" t="str">
        <f>IF('Data Entry'!V11=1,2,IF('Data Entry'!V11=2,1,IF('Data Entry'!V11=3,0,"")))</f>
        <v/>
      </c>
      <c r="W11" s="21" t="str">
        <f>IF('Data Entry'!W11=1,2,IF('Data Entry'!W11=2,1,IF('Data Entry'!W11=3,0,"")))</f>
        <v/>
      </c>
      <c r="X11" s="21" t="str">
        <f>IF('Data Entry'!X11=1,2,IF('Data Entry'!X11=2,1,IF('Data Entry'!X11=3,0,"")))</f>
        <v/>
      </c>
      <c r="Y11" s="21" t="str">
        <f>IF('Data Entry'!Y11=1,2,IF('Data Entry'!Y11=2,1,IF('Data Entry'!Y11=3,0,"")))</f>
        <v/>
      </c>
      <c r="Z11" s="21" t="str">
        <f>IF('Data Entry'!Z11=1,2,IF('Data Entry'!Z11=2,1,IF('Data Entry'!Z11=3,0,"")))</f>
        <v/>
      </c>
      <c r="AA11" s="21" t="str">
        <f>IF('Data Entry'!AA11=1,2,IF('Data Entry'!AA11=2,1,IF('Data Entry'!AA11=3,0,"")))</f>
        <v/>
      </c>
      <c r="AB11" s="21" t="str">
        <f>IF('Data Entry'!AB11=1,2,IF('Data Entry'!AB11=2,1,IF('Data Entry'!AB11=3,0,"")))</f>
        <v/>
      </c>
      <c r="AC11" s="21" t="str">
        <f>IF('Data Entry'!AC11=1,2,IF('Data Entry'!AC11=2,1,IF('Data Entry'!AC11=3,0,"")))</f>
        <v/>
      </c>
      <c r="AD11" s="21" t="str">
        <f>IF('Data Entry'!AD11=1,2,IF('Data Entry'!AD11=2,1,IF('Data Entry'!AD11=3,0,"")))</f>
        <v/>
      </c>
      <c r="AE11" s="22" t="str">
        <f>IF('Data Entry'!AE11=1,2,IF('Data Entry'!AE11=2,1,IF('Data Entry'!AE11=3,0,"")))</f>
        <v/>
      </c>
      <c r="AF11" s="22" t="str">
        <f>IF('Data Entry'!AF11=1,2,IF('Data Entry'!AF11=2,1,IF('Data Entry'!AF11=3,0,"")))</f>
        <v/>
      </c>
      <c r="AG11" s="22" t="str">
        <f>IF('Data Entry'!AG11=1,2,IF('Data Entry'!AG11=2,1,IF('Data Entry'!AG11=3,0,"")))</f>
        <v/>
      </c>
      <c r="AH11" s="22" t="str">
        <f>IF('Data Entry'!AH11=1,2,IF('Data Entry'!AH11=2,1,IF('Data Entry'!AH11=3,0,"")))</f>
        <v/>
      </c>
      <c r="AI11" s="22" t="str">
        <f>IF('Data Entry'!AI11=1,2,IF('Data Entry'!AI11=2,1,IF('Data Entry'!AI11=3,0,"")))</f>
        <v/>
      </c>
      <c r="AJ11" s="22" t="str">
        <f>IF('Data Entry'!AJ11=1,2,IF('Data Entry'!AJ11=2,1,IF('Data Entry'!AJ11=3,0,"")))</f>
        <v/>
      </c>
      <c r="AK11" s="22" t="str">
        <f>IF('Data Entry'!AK11=1,2,IF('Data Entry'!AK11=2,1,IF('Data Entry'!AK11=3,0,"")))</f>
        <v/>
      </c>
      <c r="AL11" s="22" t="str">
        <f>IF('Data Entry'!AL11=1,2,IF('Data Entry'!AL11=2,1,IF('Data Entry'!AL11=3,0,"")))</f>
        <v/>
      </c>
      <c r="AM11" s="22" t="str">
        <f>IF('Data Entry'!AM11=1,2,IF('Data Entry'!AM11=2,1,IF('Data Entry'!AM11=3,0,"")))</f>
        <v/>
      </c>
      <c r="AN11" s="22" t="str">
        <f>IF('Data Entry'!AN11=1,2,IF('Data Entry'!AN11=2,1,IF('Data Entry'!AN11=3,0,"")))</f>
        <v/>
      </c>
      <c r="AO11" s="22" t="str">
        <f>IF('Data Entry'!AO11=1,2,IF('Data Entry'!AO11=2,1,IF('Data Entry'!AO11=3,0,"")))</f>
        <v/>
      </c>
      <c r="AP11" s="22" t="str">
        <f>IF('Data Entry'!AP11=1,2,IF('Data Entry'!AP11=2,1,IF('Data Entry'!AP11=3,0,"")))</f>
        <v/>
      </c>
      <c r="AQ11" s="22" t="str">
        <f>IF('Data Entry'!AQ11=1,2,IF('Data Entry'!AQ11=2,1,IF('Data Entry'!AQ11=3,0,"")))</f>
        <v/>
      </c>
      <c r="AR11" s="22" t="str">
        <f>IF('Data Entry'!AR11=1,2,IF('Data Entry'!AR11=2,1,IF('Data Entry'!AR11=3,0,"")))</f>
        <v/>
      </c>
      <c r="AS11" s="22" t="str">
        <f>IF('Data Entry'!AS11=1,2,IF('Data Entry'!AS11=2,1,IF('Data Entry'!AS11=3,0,"")))</f>
        <v/>
      </c>
      <c r="AT11" s="22" t="str">
        <f>IF('Data Entry'!AT11=1,2,IF('Data Entry'!AT11=2,1,IF('Data Entry'!AT11=3,0,"")))</f>
        <v/>
      </c>
      <c r="AU11" s="22" t="str">
        <f>IF('Data Entry'!AU11=1,2,IF('Data Entry'!AU11=2,1,IF('Data Entry'!AU11=3,0,"")))</f>
        <v/>
      </c>
      <c r="AV11" s="22" t="str">
        <f>IF('Data Entry'!AV11=1,2,IF('Data Entry'!AV11=2,1,IF('Data Entry'!AV11=3,0,"")))</f>
        <v/>
      </c>
      <c r="AW11" s="22" t="str">
        <f>IF('Data Entry'!AW11=1,2,IF('Data Entry'!AW11=2,1,IF('Data Entry'!AW11=3,0,"")))</f>
        <v/>
      </c>
      <c r="AX11" s="22" t="str">
        <f>IF('Data Entry'!AX11=1,2,IF('Data Entry'!AX11=2,1,IF('Data Entry'!AX11=3,0,"")))</f>
        <v/>
      </c>
      <c r="AY11" s="22" t="str">
        <f>IF('Data Entry'!AY11=1,2,IF('Data Entry'!AY11=2,1,IF('Data Entry'!AY11=3,0,"")))</f>
        <v/>
      </c>
      <c r="AZ11" s="22" t="str">
        <f>IF('Data Entry'!AZ11=1,2,IF('Data Entry'!AZ11=2,1,IF('Data Entry'!AZ11=3,0,"")))</f>
        <v/>
      </c>
    </row>
    <row r="12" spans="1:52" x14ac:dyDescent="0.25">
      <c r="A12" s="20">
        <f>'Data Entry'!A12</f>
        <v>0</v>
      </c>
      <c r="B12" s="20" t="str">
        <f>IF('Data Entry'!B12=1,"Male",IF('Data Entry'!B12=2,"Female",IF('Data Entry'!B12=3,"Other","")))</f>
        <v/>
      </c>
      <c r="C12" s="20" t="str">
        <f>IF('Data Entry'!C12=0,"",'Data Entry'!C12)</f>
        <v/>
      </c>
      <c r="D12" s="20" t="str">
        <f>IF('Data Entry'!D12=0,"",'Data Entry'!D12)</f>
        <v/>
      </c>
      <c r="E12" s="20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0" t="str">
        <f>IF('Data Entry'!F12=1,"1",IF('Data Entry'!F12=2,"2",IF('Data Entry'!F12=3,"3",IF('Data Entry'!F12=4,"4",IF('Data Entry'!F12=5,"5","")))))</f>
        <v/>
      </c>
      <c r="G12" s="20" t="str">
        <f>IF('Data Entry'!G12=1,"Item 1",IF('Data Entry'!G12=2,"Item 2",IF('Data Entry'!G12=3,"Item 3",IF('Data Entry'!G12=4,"Item 4",""))))</f>
        <v/>
      </c>
      <c r="H12" s="20" t="str">
        <f>IF('Data Entry'!H12=1,"75%-100%",IF('Data Entry'!H12=2,"51%-74%",IF('Data Entry'!H12=3,"Up to 50%","")))</f>
        <v/>
      </c>
      <c r="I12" s="21" t="str">
        <f>IF('Data Entry'!I12=1,2,IF('Data Entry'!I12=2,1,IF('Data Entry'!I12=3,0,"")))</f>
        <v/>
      </c>
      <c r="J12" s="21" t="str">
        <f>IF('Data Entry'!J12=1,2,IF('Data Entry'!J12=2,1,IF('Data Entry'!J12=3,0,"")))</f>
        <v/>
      </c>
      <c r="K12" s="21" t="str">
        <f>IF('Data Entry'!K12=1,2,IF('Data Entry'!K12=2,1,IF('Data Entry'!K12=3,0,"")))</f>
        <v/>
      </c>
      <c r="L12" s="21" t="str">
        <f>IF('Data Entry'!L12=1,2,IF('Data Entry'!L12=2,1,IF('Data Entry'!L12=3,0,"")))</f>
        <v/>
      </c>
      <c r="M12" s="21" t="str">
        <f>IF('Data Entry'!M12=1,2,IF('Data Entry'!M12=2,1,IF('Data Entry'!M12=3,0,"")))</f>
        <v/>
      </c>
      <c r="N12" s="21" t="str">
        <f>IF('Data Entry'!N12=1,2,IF('Data Entry'!N12=2,1,IF('Data Entry'!N12=3,0,"")))</f>
        <v/>
      </c>
      <c r="O12" s="21" t="str">
        <f>IF('Data Entry'!O12=1,2,IF('Data Entry'!O12=2,1,IF('Data Entry'!O12=3,0,"")))</f>
        <v/>
      </c>
      <c r="P12" s="21" t="str">
        <f>IF('Data Entry'!P12=1,2,IF('Data Entry'!P12=2,1,IF('Data Entry'!P12=3,0,"")))</f>
        <v/>
      </c>
      <c r="Q12" s="21" t="str">
        <f>IF('Data Entry'!Q12=1,2,IF('Data Entry'!Q12=2,1,IF('Data Entry'!Q12=3,0,"")))</f>
        <v/>
      </c>
      <c r="R12" s="21" t="str">
        <f>IF('Data Entry'!R12=1,2,IF('Data Entry'!R12=2,1,IF('Data Entry'!R12=3,0,"")))</f>
        <v/>
      </c>
      <c r="S12" s="21" t="str">
        <f>IF('Data Entry'!S12=1,2,IF('Data Entry'!S12=2,1,IF('Data Entry'!S12=3,0,"")))</f>
        <v/>
      </c>
      <c r="T12" s="21" t="str">
        <f>IF('Data Entry'!T12=1,2,IF('Data Entry'!T12=2,1,IF('Data Entry'!T12=3,0,"")))</f>
        <v/>
      </c>
      <c r="U12" s="21" t="str">
        <f>IF('Data Entry'!U12=1,2,IF('Data Entry'!U12=2,1,IF('Data Entry'!U12=3,0,"")))</f>
        <v/>
      </c>
      <c r="V12" s="21" t="str">
        <f>IF('Data Entry'!V12=1,2,IF('Data Entry'!V12=2,1,IF('Data Entry'!V12=3,0,"")))</f>
        <v/>
      </c>
      <c r="W12" s="21" t="str">
        <f>IF('Data Entry'!W12=1,2,IF('Data Entry'!W12=2,1,IF('Data Entry'!W12=3,0,"")))</f>
        <v/>
      </c>
      <c r="X12" s="21" t="str">
        <f>IF('Data Entry'!X12=1,2,IF('Data Entry'!X12=2,1,IF('Data Entry'!X12=3,0,"")))</f>
        <v/>
      </c>
      <c r="Y12" s="21" t="str">
        <f>IF('Data Entry'!Y12=1,2,IF('Data Entry'!Y12=2,1,IF('Data Entry'!Y12=3,0,"")))</f>
        <v/>
      </c>
      <c r="Z12" s="21" t="str">
        <f>IF('Data Entry'!Z12=1,2,IF('Data Entry'!Z12=2,1,IF('Data Entry'!Z12=3,0,"")))</f>
        <v/>
      </c>
      <c r="AA12" s="21" t="str">
        <f>IF('Data Entry'!AA12=1,2,IF('Data Entry'!AA12=2,1,IF('Data Entry'!AA12=3,0,"")))</f>
        <v/>
      </c>
      <c r="AB12" s="21" t="str">
        <f>IF('Data Entry'!AB12=1,2,IF('Data Entry'!AB12=2,1,IF('Data Entry'!AB12=3,0,"")))</f>
        <v/>
      </c>
      <c r="AC12" s="21" t="str">
        <f>IF('Data Entry'!AC12=1,2,IF('Data Entry'!AC12=2,1,IF('Data Entry'!AC12=3,0,"")))</f>
        <v/>
      </c>
      <c r="AD12" s="21" t="str">
        <f>IF('Data Entry'!AD12=1,2,IF('Data Entry'!AD12=2,1,IF('Data Entry'!AD12=3,0,"")))</f>
        <v/>
      </c>
      <c r="AE12" s="22" t="str">
        <f>IF('Data Entry'!AE12=1,2,IF('Data Entry'!AE12=2,1,IF('Data Entry'!AE12=3,0,"")))</f>
        <v/>
      </c>
      <c r="AF12" s="22" t="str">
        <f>IF('Data Entry'!AF12=1,2,IF('Data Entry'!AF12=2,1,IF('Data Entry'!AF12=3,0,"")))</f>
        <v/>
      </c>
      <c r="AG12" s="22" t="str">
        <f>IF('Data Entry'!AG12=1,2,IF('Data Entry'!AG12=2,1,IF('Data Entry'!AG12=3,0,"")))</f>
        <v/>
      </c>
      <c r="AH12" s="22" t="str">
        <f>IF('Data Entry'!AH12=1,2,IF('Data Entry'!AH12=2,1,IF('Data Entry'!AH12=3,0,"")))</f>
        <v/>
      </c>
      <c r="AI12" s="22" t="str">
        <f>IF('Data Entry'!AI12=1,2,IF('Data Entry'!AI12=2,1,IF('Data Entry'!AI12=3,0,"")))</f>
        <v/>
      </c>
      <c r="AJ12" s="22" t="str">
        <f>IF('Data Entry'!AJ12=1,2,IF('Data Entry'!AJ12=2,1,IF('Data Entry'!AJ12=3,0,"")))</f>
        <v/>
      </c>
      <c r="AK12" s="22" t="str">
        <f>IF('Data Entry'!AK12=1,2,IF('Data Entry'!AK12=2,1,IF('Data Entry'!AK12=3,0,"")))</f>
        <v/>
      </c>
      <c r="AL12" s="22" t="str">
        <f>IF('Data Entry'!AL12=1,2,IF('Data Entry'!AL12=2,1,IF('Data Entry'!AL12=3,0,"")))</f>
        <v/>
      </c>
      <c r="AM12" s="22" t="str">
        <f>IF('Data Entry'!AM12=1,2,IF('Data Entry'!AM12=2,1,IF('Data Entry'!AM12=3,0,"")))</f>
        <v/>
      </c>
      <c r="AN12" s="22" t="str">
        <f>IF('Data Entry'!AN12=1,2,IF('Data Entry'!AN12=2,1,IF('Data Entry'!AN12=3,0,"")))</f>
        <v/>
      </c>
      <c r="AO12" s="22" t="str">
        <f>IF('Data Entry'!AO12=1,2,IF('Data Entry'!AO12=2,1,IF('Data Entry'!AO12=3,0,"")))</f>
        <v/>
      </c>
      <c r="AP12" s="22" t="str">
        <f>IF('Data Entry'!AP12=1,2,IF('Data Entry'!AP12=2,1,IF('Data Entry'!AP12=3,0,"")))</f>
        <v/>
      </c>
      <c r="AQ12" s="22" t="str">
        <f>IF('Data Entry'!AQ12=1,2,IF('Data Entry'!AQ12=2,1,IF('Data Entry'!AQ12=3,0,"")))</f>
        <v/>
      </c>
      <c r="AR12" s="22" t="str">
        <f>IF('Data Entry'!AR12=1,2,IF('Data Entry'!AR12=2,1,IF('Data Entry'!AR12=3,0,"")))</f>
        <v/>
      </c>
      <c r="AS12" s="22" t="str">
        <f>IF('Data Entry'!AS12=1,2,IF('Data Entry'!AS12=2,1,IF('Data Entry'!AS12=3,0,"")))</f>
        <v/>
      </c>
      <c r="AT12" s="22" t="str">
        <f>IF('Data Entry'!AT12=1,2,IF('Data Entry'!AT12=2,1,IF('Data Entry'!AT12=3,0,"")))</f>
        <v/>
      </c>
      <c r="AU12" s="22" t="str">
        <f>IF('Data Entry'!AU12=1,2,IF('Data Entry'!AU12=2,1,IF('Data Entry'!AU12=3,0,"")))</f>
        <v/>
      </c>
      <c r="AV12" s="22" t="str">
        <f>IF('Data Entry'!AV12=1,2,IF('Data Entry'!AV12=2,1,IF('Data Entry'!AV12=3,0,"")))</f>
        <v/>
      </c>
      <c r="AW12" s="22" t="str">
        <f>IF('Data Entry'!AW12=1,2,IF('Data Entry'!AW12=2,1,IF('Data Entry'!AW12=3,0,"")))</f>
        <v/>
      </c>
      <c r="AX12" s="22" t="str">
        <f>IF('Data Entry'!AX12=1,2,IF('Data Entry'!AX12=2,1,IF('Data Entry'!AX12=3,0,"")))</f>
        <v/>
      </c>
      <c r="AY12" s="22" t="str">
        <f>IF('Data Entry'!AY12=1,2,IF('Data Entry'!AY12=2,1,IF('Data Entry'!AY12=3,0,"")))</f>
        <v/>
      </c>
      <c r="AZ12" s="22" t="str">
        <f>IF('Data Entry'!AZ12=1,2,IF('Data Entry'!AZ12=2,1,IF('Data Entry'!AZ12=3,0,"")))</f>
        <v/>
      </c>
    </row>
    <row r="13" spans="1:52" x14ac:dyDescent="0.25">
      <c r="A13" s="20">
        <f>'Data Entry'!A13</f>
        <v>0</v>
      </c>
      <c r="B13" s="20" t="str">
        <f>IF('Data Entry'!B13=1,"Male",IF('Data Entry'!B13=2,"Female",IF('Data Entry'!B13=3,"Other","")))</f>
        <v/>
      </c>
      <c r="C13" s="20" t="str">
        <f>IF('Data Entry'!C13=0,"",'Data Entry'!C13)</f>
        <v/>
      </c>
      <c r="D13" s="20" t="str">
        <f>IF('Data Entry'!D13=0,"",'Data Entry'!D13)</f>
        <v/>
      </c>
      <c r="E13" s="20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0" t="str">
        <f>IF('Data Entry'!F13=1,"1",IF('Data Entry'!F13=2,"2",IF('Data Entry'!F13=3,"3",IF('Data Entry'!F13=4,"4",IF('Data Entry'!F13=5,"5","")))))</f>
        <v/>
      </c>
      <c r="G13" s="20" t="str">
        <f>IF('Data Entry'!G13=1,"Item 1",IF('Data Entry'!G13=2,"Item 2",IF('Data Entry'!G13=3,"Item 3",IF('Data Entry'!G13=4,"Item 4",""))))</f>
        <v/>
      </c>
      <c r="H13" s="20" t="str">
        <f>IF('Data Entry'!H13=1,"75%-100%",IF('Data Entry'!H13=2,"51%-74%",IF('Data Entry'!H13=3,"Up to 50%","")))</f>
        <v/>
      </c>
      <c r="I13" s="21" t="str">
        <f>IF('Data Entry'!I13=1,2,IF('Data Entry'!I13=2,1,IF('Data Entry'!I13=3,0,"")))</f>
        <v/>
      </c>
      <c r="J13" s="21" t="str">
        <f>IF('Data Entry'!J13=1,2,IF('Data Entry'!J13=2,1,IF('Data Entry'!J13=3,0,"")))</f>
        <v/>
      </c>
      <c r="K13" s="21" t="str">
        <f>IF('Data Entry'!K13=1,2,IF('Data Entry'!K13=2,1,IF('Data Entry'!K13=3,0,"")))</f>
        <v/>
      </c>
      <c r="L13" s="21" t="str">
        <f>IF('Data Entry'!L13=1,2,IF('Data Entry'!L13=2,1,IF('Data Entry'!L13=3,0,"")))</f>
        <v/>
      </c>
      <c r="M13" s="21" t="str">
        <f>IF('Data Entry'!M13=1,2,IF('Data Entry'!M13=2,1,IF('Data Entry'!M13=3,0,"")))</f>
        <v/>
      </c>
      <c r="N13" s="21" t="str">
        <f>IF('Data Entry'!N13=1,2,IF('Data Entry'!N13=2,1,IF('Data Entry'!N13=3,0,"")))</f>
        <v/>
      </c>
      <c r="O13" s="21" t="str">
        <f>IF('Data Entry'!O13=1,2,IF('Data Entry'!O13=2,1,IF('Data Entry'!O13=3,0,"")))</f>
        <v/>
      </c>
      <c r="P13" s="21" t="str">
        <f>IF('Data Entry'!P13=1,2,IF('Data Entry'!P13=2,1,IF('Data Entry'!P13=3,0,"")))</f>
        <v/>
      </c>
      <c r="Q13" s="21" t="str">
        <f>IF('Data Entry'!Q13=1,2,IF('Data Entry'!Q13=2,1,IF('Data Entry'!Q13=3,0,"")))</f>
        <v/>
      </c>
      <c r="R13" s="21" t="str">
        <f>IF('Data Entry'!R13=1,2,IF('Data Entry'!R13=2,1,IF('Data Entry'!R13=3,0,"")))</f>
        <v/>
      </c>
      <c r="S13" s="21" t="str">
        <f>IF('Data Entry'!S13=1,2,IF('Data Entry'!S13=2,1,IF('Data Entry'!S13=3,0,"")))</f>
        <v/>
      </c>
      <c r="T13" s="21" t="str">
        <f>IF('Data Entry'!T13=1,2,IF('Data Entry'!T13=2,1,IF('Data Entry'!T13=3,0,"")))</f>
        <v/>
      </c>
      <c r="U13" s="21" t="str">
        <f>IF('Data Entry'!U13=1,2,IF('Data Entry'!U13=2,1,IF('Data Entry'!U13=3,0,"")))</f>
        <v/>
      </c>
      <c r="V13" s="21" t="str">
        <f>IF('Data Entry'!V13=1,2,IF('Data Entry'!V13=2,1,IF('Data Entry'!V13=3,0,"")))</f>
        <v/>
      </c>
      <c r="W13" s="21" t="str">
        <f>IF('Data Entry'!W13=1,2,IF('Data Entry'!W13=2,1,IF('Data Entry'!W13=3,0,"")))</f>
        <v/>
      </c>
      <c r="X13" s="21" t="str">
        <f>IF('Data Entry'!X13=1,2,IF('Data Entry'!X13=2,1,IF('Data Entry'!X13=3,0,"")))</f>
        <v/>
      </c>
      <c r="Y13" s="21" t="str">
        <f>IF('Data Entry'!Y13=1,2,IF('Data Entry'!Y13=2,1,IF('Data Entry'!Y13=3,0,"")))</f>
        <v/>
      </c>
      <c r="Z13" s="21" t="str">
        <f>IF('Data Entry'!Z13=1,2,IF('Data Entry'!Z13=2,1,IF('Data Entry'!Z13=3,0,"")))</f>
        <v/>
      </c>
      <c r="AA13" s="21" t="str">
        <f>IF('Data Entry'!AA13=1,2,IF('Data Entry'!AA13=2,1,IF('Data Entry'!AA13=3,0,"")))</f>
        <v/>
      </c>
      <c r="AB13" s="21" t="str">
        <f>IF('Data Entry'!AB13=1,2,IF('Data Entry'!AB13=2,1,IF('Data Entry'!AB13=3,0,"")))</f>
        <v/>
      </c>
      <c r="AC13" s="21" t="str">
        <f>IF('Data Entry'!AC13=1,2,IF('Data Entry'!AC13=2,1,IF('Data Entry'!AC13=3,0,"")))</f>
        <v/>
      </c>
      <c r="AD13" s="21" t="str">
        <f>IF('Data Entry'!AD13=1,2,IF('Data Entry'!AD13=2,1,IF('Data Entry'!AD13=3,0,"")))</f>
        <v/>
      </c>
      <c r="AE13" s="22" t="str">
        <f>IF('Data Entry'!AE13=1,2,IF('Data Entry'!AE13=2,1,IF('Data Entry'!AE13=3,0,"")))</f>
        <v/>
      </c>
      <c r="AF13" s="22" t="str">
        <f>IF('Data Entry'!AF13=1,2,IF('Data Entry'!AF13=2,1,IF('Data Entry'!AF13=3,0,"")))</f>
        <v/>
      </c>
      <c r="AG13" s="22" t="str">
        <f>IF('Data Entry'!AG13=1,2,IF('Data Entry'!AG13=2,1,IF('Data Entry'!AG13=3,0,"")))</f>
        <v/>
      </c>
      <c r="AH13" s="22" t="str">
        <f>IF('Data Entry'!AH13=1,2,IF('Data Entry'!AH13=2,1,IF('Data Entry'!AH13=3,0,"")))</f>
        <v/>
      </c>
      <c r="AI13" s="22" t="str">
        <f>IF('Data Entry'!AI13=1,2,IF('Data Entry'!AI13=2,1,IF('Data Entry'!AI13=3,0,"")))</f>
        <v/>
      </c>
      <c r="AJ13" s="22" t="str">
        <f>IF('Data Entry'!AJ13=1,2,IF('Data Entry'!AJ13=2,1,IF('Data Entry'!AJ13=3,0,"")))</f>
        <v/>
      </c>
      <c r="AK13" s="22" t="str">
        <f>IF('Data Entry'!AK13=1,2,IF('Data Entry'!AK13=2,1,IF('Data Entry'!AK13=3,0,"")))</f>
        <v/>
      </c>
      <c r="AL13" s="22" t="str">
        <f>IF('Data Entry'!AL13=1,2,IF('Data Entry'!AL13=2,1,IF('Data Entry'!AL13=3,0,"")))</f>
        <v/>
      </c>
      <c r="AM13" s="22" t="str">
        <f>IF('Data Entry'!AM13=1,2,IF('Data Entry'!AM13=2,1,IF('Data Entry'!AM13=3,0,"")))</f>
        <v/>
      </c>
      <c r="AN13" s="22" t="str">
        <f>IF('Data Entry'!AN13=1,2,IF('Data Entry'!AN13=2,1,IF('Data Entry'!AN13=3,0,"")))</f>
        <v/>
      </c>
      <c r="AO13" s="22" t="str">
        <f>IF('Data Entry'!AO13=1,2,IF('Data Entry'!AO13=2,1,IF('Data Entry'!AO13=3,0,"")))</f>
        <v/>
      </c>
      <c r="AP13" s="22" t="str">
        <f>IF('Data Entry'!AP13=1,2,IF('Data Entry'!AP13=2,1,IF('Data Entry'!AP13=3,0,"")))</f>
        <v/>
      </c>
      <c r="AQ13" s="22" t="str">
        <f>IF('Data Entry'!AQ13=1,2,IF('Data Entry'!AQ13=2,1,IF('Data Entry'!AQ13=3,0,"")))</f>
        <v/>
      </c>
      <c r="AR13" s="22" t="str">
        <f>IF('Data Entry'!AR13=1,2,IF('Data Entry'!AR13=2,1,IF('Data Entry'!AR13=3,0,"")))</f>
        <v/>
      </c>
      <c r="AS13" s="22" t="str">
        <f>IF('Data Entry'!AS13=1,2,IF('Data Entry'!AS13=2,1,IF('Data Entry'!AS13=3,0,"")))</f>
        <v/>
      </c>
      <c r="AT13" s="22" t="str">
        <f>IF('Data Entry'!AT13=1,2,IF('Data Entry'!AT13=2,1,IF('Data Entry'!AT13=3,0,"")))</f>
        <v/>
      </c>
      <c r="AU13" s="22" t="str">
        <f>IF('Data Entry'!AU13=1,2,IF('Data Entry'!AU13=2,1,IF('Data Entry'!AU13=3,0,"")))</f>
        <v/>
      </c>
      <c r="AV13" s="22" t="str">
        <f>IF('Data Entry'!AV13=1,2,IF('Data Entry'!AV13=2,1,IF('Data Entry'!AV13=3,0,"")))</f>
        <v/>
      </c>
      <c r="AW13" s="22" t="str">
        <f>IF('Data Entry'!AW13=1,2,IF('Data Entry'!AW13=2,1,IF('Data Entry'!AW13=3,0,"")))</f>
        <v/>
      </c>
      <c r="AX13" s="22" t="str">
        <f>IF('Data Entry'!AX13=1,2,IF('Data Entry'!AX13=2,1,IF('Data Entry'!AX13=3,0,"")))</f>
        <v/>
      </c>
      <c r="AY13" s="22" t="str">
        <f>IF('Data Entry'!AY13=1,2,IF('Data Entry'!AY13=2,1,IF('Data Entry'!AY13=3,0,"")))</f>
        <v/>
      </c>
      <c r="AZ13" s="22" t="str">
        <f>IF('Data Entry'!AZ13=1,2,IF('Data Entry'!AZ13=2,1,IF('Data Entry'!AZ13=3,0,"")))</f>
        <v/>
      </c>
    </row>
    <row r="14" spans="1:52" x14ac:dyDescent="0.25">
      <c r="A14" s="20">
        <f>'Data Entry'!A14</f>
        <v>0</v>
      </c>
      <c r="B14" s="20" t="str">
        <f>IF('Data Entry'!B14=1,"Male",IF('Data Entry'!B14=2,"Female",IF('Data Entry'!B14=3,"Other","")))</f>
        <v/>
      </c>
      <c r="C14" s="20" t="str">
        <f>IF('Data Entry'!C14=0,"",'Data Entry'!C14)</f>
        <v/>
      </c>
      <c r="D14" s="20" t="str">
        <f>IF('Data Entry'!D14=0,"",'Data Entry'!D14)</f>
        <v/>
      </c>
      <c r="E14" s="20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0" t="str">
        <f>IF('Data Entry'!F14=1,"1",IF('Data Entry'!F14=2,"2",IF('Data Entry'!F14=3,"3",IF('Data Entry'!F14=4,"4",IF('Data Entry'!F14=5,"5","")))))</f>
        <v/>
      </c>
      <c r="G14" s="20" t="str">
        <f>IF('Data Entry'!G14=1,"Item 1",IF('Data Entry'!G14=2,"Item 2",IF('Data Entry'!G14=3,"Item 3",IF('Data Entry'!G14=4,"Item 4",""))))</f>
        <v/>
      </c>
      <c r="H14" s="20" t="str">
        <f>IF('Data Entry'!H14=1,"75%-100%",IF('Data Entry'!H14=2,"51%-74%",IF('Data Entry'!H14=3,"Up to 50%","")))</f>
        <v/>
      </c>
      <c r="I14" s="21" t="str">
        <f>IF('Data Entry'!I14=1,2,IF('Data Entry'!I14=2,1,IF('Data Entry'!I14=3,0,"")))</f>
        <v/>
      </c>
      <c r="J14" s="21" t="str">
        <f>IF('Data Entry'!J14=1,2,IF('Data Entry'!J14=2,1,IF('Data Entry'!J14=3,0,"")))</f>
        <v/>
      </c>
      <c r="K14" s="21" t="str">
        <f>IF('Data Entry'!K14=1,2,IF('Data Entry'!K14=2,1,IF('Data Entry'!K14=3,0,"")))</f>
        <v/>
      </c>
      <c r="L14" s="21" t="str">
        <f>IF('Data Entry'!L14=1,2,IF('Data Entry'!L14=2,1,IF('Data Entry'!L14=3,0,"")))</f>
        <v/>
      </c>
      <c r="M14" s="21" t="str">
        <f>IF('Data Entry'!M14=1,2,IF('Data Entry'!M14=2,1,IF('Data Entry'!M14=3,0,"")))</f>
        <v/>
      </c>
      <c r="N14" s="21" t="str">
        <f>IF('Data Entry'!N14=1,2,IF('Data Entry'!N14=2,1,IF('Data Entry'!N14=3,0,"")))</f>
        <v/>
      </c>
      <c r="O14" s="21" t="str">
        <f>IF('Data Entry'!O14=1,2,IF('Data Entry'!O14=2,1,IF('Data Entry'!O14=3,0,"")))</f>
        <v/>
      </c>
      <c r="P14" s="21" t="str">
        <f>IF('Data Entry'!P14=1,2,IF('Data Entry'!P14=2,1,IF('Data Entry'!P14=3,0,"")))</f>
        <v/>
      </c>
      <c r="Q14" s="21" t="str">
        <f>IF('Data Entry'!Q14=1,2,IF('Data Entry'!Q14=2,1,IF('Data Entry'!Q14=3,0,"")))</f>
        <v/>
      </c>
      <c r="R14" s="21" t="str">
        <f>IF('Data Entry'!R14=1,2,IF('Data Entry'!R14=2,1,IF('Data Entry'!R14=3,0,"")))</f>
        <v/>
      </c>
      <c r="S14" s="21" t="str">
        <f>IF('Data Entry'!S14=1,2,IF('Data Entry'!S14=2,1,IF('Data Entry'!S14=3,0,"")))</f>
        <v/>
      </c>
      <c r="T14" s="21" t="str">
        <f>IF('Data Entry'!T14=1,2,IF('Data Entry'!T14=2,1,IF('Data Entry'!T14=3,0,"")))</f>
        <v/>
      </c>
      <c r="U14" s="21" t="str">
        <f>IF('Data Entry'!U14=1,2,IF('Data Entry'!U14=2,1,IF('Data Entry'!U14=3,0,"")))</f>
        <v/>
      </c>
      <c r="V14" s="21" t="str">
        <f>IF('Data Entry'!V14=1,2,IF('Data Entry'!V14=2,1,IF('Data Entry'!V14=3,0,"")))</f>
        <v/>
      </c>
      <c r="W14" s="21" t="str">
        <f>IF('Data Entry'!W14=1,2,IF('Data Entry'!W14=2,1,IF('Data Entry'!W14=3,0,"")))</f>
        <v/>
      </c>
      <c r="X14" s="21" t="str">
        <f>IF('Data Entry'!X14=1,2,IF('Data Entry'!X14=2,1,IF('Data Entry'!X14=3,0,"")))</f>
        <v/>
      </c>
      <c r="Y14" s="21" t="str">
        <f>IF('Data Entry'!Y14=1,2,IF('Data Entry'!Y14=2,1,IF('Data Entry'!Y14=3,0,"")))</f>
        <v/>
      </c>
      <c r="Z14" s="21" t="str">
        <f>IF('Data Entry'!Z14=1,2,IF('Data Entry'!Z14=2,1,IF('Data Entry'!Z14=3,0,"")))</f>
        <v/>
      </c>
      <c r="AA14" s="21" t="str">
        <f>IF('Data Entry'!AA14=1,2,IF('Data Entry'!AA14=2,1,IF('Data Entry'!AA14=3,0,"")))</f>
        <v/>
      </c>
      <c r="AB14" s="21" t="str">
        <f>IF('Data Entry'!AB14=1,2,IF('Data Entry'!AB14=2,1,IF('Data Entry'!AB14=3,0,"")))</f>
        <v/>
      </c>
      <c r="AC14" s="21" t="str">
        <f>IF('Data Entry'!AC14=1,2,IF('Data Entry'!AC14=2,1,IF('Data Entry'!AC14=3,0,"")))</f>
        <v/>
      </c>
      <c r="AD14" s="21" t="str">
        <f>IF('Data Entry'!AD14=1,2,IF('Data Entry'!AD14=2,1,IF('Data Entry'!AD14=3,0,"")))</f>
        <v/>
      </c>
      <c r="AE14" s="22" t="str">
        <f>IF('Data Entry'!AE14=1,2,IF('Data Entry'!AE14=2,1,IF('Data Entry'!AE14=3,0,"")))</f>
        <v/>
      </c>
      <c r="AF14" s="22" t="str">
        <f>IF('Data Entry'!AF14=1,2,IF('Data Entry'!AF14=2,1,IF('Data Entry'!AF14=3,0,"")))</f>
        <v/>
      </c>
      <c r="AG14" s="22" t="str">
        <f>IF('Data Entry'!AG14=1,2,IF('Data Entry'!AG14=2,1,IF('Data Entry'!AG14=3,0,"")))</f>
        <v/>
      </c>
      <c r="AH14" s="22" t="str">
        <f>IF('Data Entry'!AH14=1,2,IF('Data Entry'!AH14=2,1,IF('Data Entry'!AH14=3,0,"")))</f>
        <v/>
      </c>
      <c r="AI14" s="22" t="str">
        <f>IF('Data Entry'!AI14=1,2,IF('Data Entry'!AI14=2,1,IF('Data Entry'!AI14=3,0,"")))</f>
        <v/>
      </c>
      <c r="AJ14" s="22" t="str">
        <f>IF('Data Entry'!AJ14=1,2,IF('Data Entry'!AJ14=2,1,IF('Data Entry'!AJ14=3,0,"")))</f>
        <v/>
      </c>
      <c r="AK14" s="22" t="str">
        <f>IF('Data Entry'!AK14=1,2,IF('Data Entry'!AK14=2,1,IF('Data Entry'!AK14=3,0,"")))</f>
        <v/>
      </c>
      <c r="AL14" s="22" t="str">
        <f>IF('Data Entry'!AL14=1,2,IF('Data Entry'!AL14=2,1,IF('Data Entry'!AL14=3,0,"")))</f>
        <v/>
      </c>
      <c r="AM14" s="22" t="str">
        <f>IF('Data Entry'!AM14=1,2,IF('Data Entry'!AM14=2,1,IF('Data Entry'!AM14=3,0,"")))</f>
        <v/>
      </c>
      <c r="AN14" s="22" t="str">
        <f>IF('Data Entry'!AN14=1,2,IF('Data Entry'!AN14=2,1,IF('Data Entry'!AN14=3,0,"")))</f>
        <v/>
      </c>
      <c r="AO14" s="22" t="str">
        <f>IF('Data Entry'!AO14=1,2,IF('Data Entry'!AO14=2,1,IF('Data Entry'!AO14=3,0,"")))</f>
        <v/>
      </c>
      <c r="AP14" s="22" t="str">
        <f>IF('Data Entry'!AP14=1,2,IF('Data Entry'!AP14=2,1,IF('Data Entry'!AP14=3,0,"")))</f>
        <v/>
      </c>
      <c r="AQ14" s="22" t="str">
        <f>IF('Data Entry'!AQ14=1,2,IF('Data Entry'!AQ14=2,1,IF('Data Entry'!AQ14=3,0,"")))</f>
        <v/>
      </c>
      <c r="AR14" s="22" t="str">
        <f>IF('Data Entry'!AR14=1,2,IF('Data Entry'!AR14=2,1,IF('Data Entry'!AR14=3,0,"")))</f>
        <v/>
      </c>
      <c r="AS14" s="22" t="str">
        <f>IF('Data Entry'!AS14=1,2,IF('Data Entry'!AS14=2,1,IF('Data Entry'!AS14=3,0,"")))</f>
        <v/>
      </c>
      <c r="AT14" s="22" t="str">
        <f>IF('Data Entry'!AT14=1,2,IF('Data Entry'!AT14=2,1,IF('Data Entry'!AT14=3,0,"")))</f>
        <v/>
      </c>
      <c r="AU14" s="22" t="str">
        <f>IF('Data Entry'!AU14=1,2,IF('Data Entry'!AU14=2,1,IF('Data Entry'!AU14=3,0,"")))</f>
        <v/>
      </c>
      <c r="AV14" s="22" t="str">
        <f>IF('Data Entry'!AV14=1,2,IF('Data Entry'!AV14=2,1,IF('Data Entry'!AV14=3,0,"")))</f>
        <v/>
      </c>
      <c r="AW14" s="22" t="str">
        <f>IF('Data Entry'!AW14=1,2,IF('Data Entry'!AW14=2,1,IF('Data Entry'!AW14=3,0,"")))</f>
        <v/>
      </c>
      <c r="AX14" s="22" t="str">
        <f>IF('Data Entry'!AX14=1,2,IF('Data Entry'!AX14=2,1,IF('Data Entry'!AX14=3,0,"")))</f>
        <v/>
      </c>
      <c r="AY14" s="22" t="str">
        <f>IF('Data Entry'!AY14=1,2,IF('Data Entry'!AY14=2,1,IF('Data Entry'!AY14=3,0,"")))</f>
        <v/>
      </c>
      <c r="AZ14" s="22" t="str">
        <f>IF('Data Entry'!AZ14=1,2,IF('Data Entry'!AZ14=2,1,IF('Data Entry'!AZ14=3,0,"")))</f>
        <v/>
      </c>
    </row>
    <row r="15" spans="1:52" x14ac:dyDescent="0.25">
      <c r="A15" s="20">
        <f>'Data Entry'!A15</f>
        <v>0</v>
      </c>
      <c r="B15" s="20" t="str">
        <f>IF('Data Entry'!B15=1,"Male",IF('Data Entry'!B15=2,"Female",IF('Data Entry'!B15=3,"Other","")))</f>
        <v/>
      </c>
      <c r="C15" s="20" t="str">
        <f>IF('Data Entry'!C15=0,"",'Data Entry'!C15)</f>
        <v/>
      </c>
      <c r="D15" s="20" t="str">
        <f>IF('Data Entry'!D15=0,"",'Data Entry'!D15)</f>
        <v/>
      </c>
      <c r="E15" s="20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0" t="str">
        <f>IF('Data Entry'!F15=1,"1",IF('Data Entry'!F15=2,"2",IF('Data Entry'!F15=3,"3",IF('Data Entry'!F15=4,"4",IF('Data Entry'!F15=5,"5","")))))</f>
        <v/>
      </c>
      <c r="G15" s="20" t="str">
        <f>IF('Data Entry'!G15=1,"Item 1",IF('Data Entry'!G15=2,"Item 2",IF('Data Entry'!G15=3,"Item 3",IF('Data Entry'!G15=4,"Item 4",""))))</f>
        <v/>
      </c>
      <c r="H15" s="20" t="str">
        <f>IF('Data Entry'!H15=1,"75%-100%",IF('Data Entry'!H15=2,"51%-74%",IF('Data Entry'!H15=3,"Up to 50%","")))</f>
        <v/>
      </c>
      <c r="I15" s="21" t="str">
        <f>IF('Data Entry'!I15=1,2,IF('Data Entry'!I15=2,1,IF('Data Entry'!I15=3,0,"")))</f>
        <v/>
      </c>
      <c r="J15" s="21" t="str">
        <f>IF('Data Entry'!J15=1,2,IF('Data Entry'!J15=2,1,IF('Data Entry'!J15=3,0,"")))</f>
        <v/>
      </c>
      <c r="K15" s="21" t="str">
        <f>IF('Data Entry'!K15=1,2,IF('Data Entry'!K15=2,1,IF('Data Entry'!K15=3,0,"")))</f>
        <v/>
      </c>
      <c r="L15" s="21" t="str">
        <f>IF('Data Entry'!L15=1,2,IF('Data Entry'!L15=2,1,IF('Data Entry'!L15=3,0,"")))</f>
        <v/>
      </c>
      <c r="M15" s="21" t="str">
        <f>IF('Data Entry'!M15=1,2,IF('Data Entry'!M15=2,1,IF('Data Entry'!M15=3,0,"")))</f>
        <v/>
      </c>
      <c r="N15" s="21" t="str">
        <f>IF('Data Entry'!N15=1,2,IF('Data Entry'!N15=2,1,IF('Data Entry'!N15=3,0,"")))</f>
        <v/>
      </c>
      <c r="O15" s="21" t="str">
        <f>IF('Data Entry'!O15=1,2,IF('Data Entry'!O15=2,1,IF('Data Entry'!O15=3,0,"")))</f>
        <v/>
      </c>
      <c r="P15" s="21" t="str">
        <f>IF('Data Entry'!P15=1,2,IF('Data Entry'!P15=2,1,IF('Data Entry'!P15=3,0,"")))</f>
        <v/>
      </c>
      <c r="Q15" s="21" t="str">
        <f>IF('Data Entry'!Q15=1,2,IF('Data Entry'!Q15=2,1,IF('Data Entry'!Q15=3,0,"")))</f>
        <v/>
      </c>
      <c r="R15" s="21" t="str">
        <f>IF('Data Entry'!R15=1,2,IF('Data Entry'!R15=2,1,IF('Data Entry'!R15=3,0,"")))</f>
        <v/>
      </c>
      <c r="S15" s="21" t="str">
        <f>IF('Data Entry'!S15=1,2,IF('Data Entry'!S15=2,1,IF('Data Entry'!S15=3,0,"")))</f>
        <v/>
      </c>
      <c r="T15" s="21" t="str">
        <f>IF('Data Entry'!T15=1,2,IF('Data Entry'!T15=2,1,IF('Data Entry'!T15=3,0,"")))</f>
        <v/>
      </c>
      <c r="U15" s="21" t="str">
        <f>IF('Data Entry'!U15=1,2,IF('Data Entry'!U15=2,1,IF('Data Entry'!U15=3,0,"")))</f>
        <v/>
      </c>
      <c r="V15" s="21" t="str">
        <f>IF('Data Entry'!V15=1,2,IF('Data Entry'!V15=2,1,IF('Data Entry'!V15=3,0,"")))</f>
        <v/>
      </c>
      <c r="W15" s="21" t="str">
        <f>IF('Data Entry'!W15=1,2,IF('Data Entry'!W15=2,1,IF('Data Entry'!W15=3,0,"")))</f>
        <v/>
      </c>
      <c r="X15" s="21" t="str">
        <f>IF('Data Entry'!X15=1,2,IF('Data Entry'!X15=2,1,IF('Data Entry'!X15=3,0,"")))</f>
        <v/>
      </c>
      <c r="Y15" s="21" t="str">
        <f>IF('Data Entry'!Y15=1,2,IF('Data Entry'!Y15=2,1,IF('Data Entry'!Y15=3,0,"")))</f>
        <v/>
      </c>
      <c r="Z15" s="21" t="str">
        <f>IF('Data Entry'!Z15=1,2,IF('Data Entry'!Z15=2,1,IF('Data Entry'!Z15=3,0,"")))</f>
        <v/>
      </c>
      <c r="AA15" s="21" t="str">
        <f>IF('Data Entry'!AA15=1,2,IF('Data Entry'!AA15=2,1,IF('Data Entry'!AA15=3,0,"")))</f>
        <v/>
      </c>
      <c r="AB15" s="21" t="str">
        <f>IF('Data Entry'!AB15=1,2,IF('Data Entry'!AB15=2,1,IF('Data Entry'!AB15=3,0,"")))</f>
        <v/>
      </c>
      <c r="AC15" s="21" t="str">
        <f>IF('Data Entry'!AC15=1,2,IF('Data Entry'!AC15=2,1,IF('Data Entry'!AC15=3,0,"")))</f>
        <v/>
      </c>
      <c r="AD15" s="21" t="str">
        <f>IF('Data Entry'!AD15=1,2,IF('Data Entry'!AD15=2,1,IF('Data Entry'!AD15=3,0,"")))</f>
        <v/>
      </c>
      <c r="AE15" s="22" t="str">
        <f>IF('Data Entry'!AE15=1,2,IF('Data Entry'!AE15=2,1,IF('Data Entry'!AE15=3,0,"")))</f>
        <v/>
      </c>
      <c r="AF15" s="22" t="str">
        <f>IF('Data Entry'!AF15=1,2,IF('Data Entry'!AF15=2,1,IF('Data Entry'!AF15=3,0,"")))</f>
        <v/>
      </c>
      <c r="AG15" s="22" t="str">
        <f>IF('Data Entry'!AG15=1,2,IF('Data Entry'!AG15=2,1,IF('Data Entry'!AG15=3,0,"")))</f>
        <v/>
      </c>
      <c r="AH15" s="22" t="str">
        <f>IF('Data Entry'!AH15=1,2,IF('Data Entry'!AH15=2,1,IF('Data Entry'!AH15=3,0,"")))</f>
        <v/>
      </c>
      <c r="AI15" s="22" t="str">
        <f>IF('Data Entry'!AI15=1,2,IF('Data Entry'!AI15=2,1,IF('Data Entry'!AI15=3,0,"")))</f>
        <v/>
      </c>
      <c r="AJ15" s="22" t="str">
        <f>IF('Data Entry'!AJ15=1,2,IF('Data Entry'!AJ15=2,1,IF('Data Entry'!AJ15=3,0,"")))</f>
        <v/>
      </c>
      <c r="AK15" s="22" t="str">
        <f>IF('Data Entry'!AK15=1,2,IF('Data Entry'!AK15=2,1,IF('Data Entry'!AK15=3,0,"")))</f>
        <v/>
      </c>
      <c r="AL15" s="22" t="str">
        <f>IF('Data Entry'!AL15=1,2,IF('Data Entry'!AL15=2,1,IF('Data Entry'!AL15=3,0,"")))</f>
        <v/>
      </c>
      <c r="AM15" s="22" t="str">
        <f>IF('Data Entry'!AM15=1,2,IF('Data Entry'!AM15=2,1,IF('Data Entry'!AM15=3,0,"")))</f>
        <v/>
      </c>
      <c r="AN15" s="22" t="str">
        <f>IF('Data Entry'!AN15=1,2,IF('Data Entry'!AN15=2,1,IF('Data Entry'!AN15=3,0,"")))</f>
        <v/>
      </c>
      <c r="AO15" s="22" t="str">
        <f>IF('Data Entry'!AO15=1,2,IF('Data Entry'!AO15=2,1,IF('Data Entry'!AO15=3,0,"")))</f>
        <v/>
      </c>
      <c r="AP15" s="22" t="str">
        <f>IF('Data Entry'!AP15=1,2,IF('Data Entry'!AP15=2,1,IF('Data Entry'!AP15=3,0,"")))</f>
        <v/>
      </c>
      <c r="AQ15" s="22" t="str">
        <f>IF('Data Entry'!AQ15=1,2,IF('Data Entry'!AQ15=2,1,IF('Data Entry'!AQ15=3,0,"")))</f>
        <v/>
      </c>
      <c r="AR15" s="22" t="str">
        <f>IF('Data Entry'!AR15=1,2,IF('Data Entry'!AR15=2,1,IF('Data Entry'!AR15=3,0,"")))</f>
        <v/>
      </c>
      <c r="AS15" s="22" t="str">
        <f>IF('Data Entry'!AS15=1,2,IF('Data Entry'!AS15=2,1,IF('Data Entry'!AS15=3,0,"")))</f>
        <v/>
      </c>
      <c r="AT15" s="22" t="str">
        <f>IF('Data Entry'!AT15=1,2,IF('Data Entry'!AT15=2,1,IF('Data Entry'!AT15=3,0,"")))</f>
        <v/>
      </c>
      <c r="AU15" s="22" t="str">
        <f>IF('Data Entry'!AU15=1,2,IF('Data Entry'!AU15=2,1,IF('Data Entry'!AU15=3,0,"")))</f>
        <v/>
      </c>
      <c r="AV15" s="22" t="str">
        <f>IF('Data Entry'!AV15=1,2,IF('Data Entry'!AV15=2,1,IF('Data Entry'!AV15=3,0,"")))</f>
        <v/>
      </c>
      <c r="AW15" s="22" t="str">
        <f>IF('Data Entry'!AW15=1,2,IF('Data Entry'!AW15=2,1,IF('Data Entry'!AW15=3,0,"")))</f>
        <v/>
      </c>
      <c r="AX15" s="22" t="str">
        <f>IF('Data Entry'!AX15=1,2,IF('Data Entry'!AX15=2,1,IF('Data Entry'!AX15=3,0,"")))</f>
        <v/>
      </c>
      <c r="AY15" s="22" t="str">
        <f>IF('Data Entry'!AY15=1,2,IF('Data Entry'!AY15=2,1,IF('Data Entry'!AY15=3,0,"")))</f>
        <v/>
      </c>
      <c r="AZ15" s="22" t="str">
        <f>IF('Data Entry'!AZ15=1,2,IF('Data Entry'!AZ15=2,1,IF('Data Entry'!AZ15=3,0,"")))</f>
        <v/>
      </c>
    </row>
    <row r="16" spans="1:52" x14ac:dyDescent="0.25">
      <c r="A16" s="20">
        <f>'Data Entry'!A16</f>
        <v>0</v>
      </c>
      <c r="B16" s="20" t="str">
        <f>IF('Data Entry'!B16=1,"Male",IF('Data Entry'!B16=2,"Female",""))</f>
        <v/>
      </c>
      <c r="C16" s="20" t="str">
        <f>IF('Data Entry'!C16=0,"",'Data Entry'!C16)</f>
        <v/>
      </c>
      <c r="D16" s="20" t="str">
        <f>IF('Data Entry'!D16=0,"",'Data Entry'!D16)</f>
        <v/>
      </c>
      <c r="E16" s="20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0" t="str">
        <f>IF('Data Entry'!F16=1,"1",IF('Data Entry'!F16=2,"2",IF('Data Entry'!F16=3,"3",IF('Data Entry'!F16=4,"4",IF('Data Entry'!F16=5,"5","")))))</f>
        <v/>
      </c>
      <c r="G16" s="20" t="str">
        <f>IF('Data Entry'!G16=1,"Item 1",IF('Data Entry'!G16=2,"Item 2",IF('Data Entry'!G16=3,"Item 3",IF('Data Entry'!G16=4,"Item 4",""))))</f>
        <v/>
      </c>
      <c r="H16" s="20" t="str">
        <f>IF('Data Entry'!H16=1,"75%-100%",IF('Data Entry'!H16=2,"51%-74%",IF('Data Entry'!H16=3,"Up to 50%","")))</f>
        <v/>
      </c>
      <c r="I16" s="21" t="str">
        <f>IF('Data Entry'!I16=1,2,IF('Data Entry'!I16=2,1,IF('Data Entry'!I16=3,0,"")))</f>
        <v/>
      </c>
      <c r="J16" s="21" t="str">
        <f>IF('Data Entry'!J16=1,2,IF('Data Entry'!J16=2,1,IF('Data Entry'!J16=3,0,"")))</f>
        <v/>
      </c>
      <c r="K16" s="21" t="str">
        <f>IF('Data Entry'!K16=1,2,IF('Data Entry'!K16=2,1,IF('Data Entry'!K16=3,0,"")))</f>
        <v/>
      </c>
      <c r="L16" s="21" t="str">
        <f>IF('Data Entry'!L16=1,2,IF('Data Entry'!L16=2,1,IF('Data Entry'!L16=3,0,"")))</f>
        <v/>
      </c>
      <c r="M16" s="21" t="str">
        <f>IF('Data Entry'!M16=1,2,IF('Data Entry'!M16=2,1,IF('Data Entry'!M16=3,0,"")))</f>
        <v/>
      </c>
      <c r="N16" s="21" t="str">
        <f>IF('Data Entry'!N16=1,2,IF('Data Entry'!N16=2,1,IF('Data Entry'!N16=3,0,"")))</f>
        <v/>
      </c>
      <c r="O16" s="21" t="str">
        <f>IF('Data Entry'!O16=1,2,IF('Data Entry'!O16=2,1,IF('Data Entry'!O16=3,0,"")))</f>
        <v/>
      </c>
      <c r="P16" s="21" t="str">
        <f>IF('Data Entry'!P16=1,2,IF('Data Entry'!P16=2,1,IF('Data Entry'!P16=3,0,"")))</f>
        <v/>
      </c>
      <c r="Q16" s="21" t="str">
        <f>IF('Data Entry'!Q16=1,2,IF('Data Entry'!Q16=2,1,IF('Data Entry'!Q16=3,0,"")))</f>
        <v/>
      </c>
      <c r="R16" s="21" t="str">
        <f>IF('Data Entry'!R16=1,2,IF('Data Entry'!R16=2,1,IF('Data Entry'!R16=3,0,"")))</f>
        <v/>
      </c>
      <c r="S16" s="21" t="str">
        <f>IF('Data Entry'!S16=1,2,IF('Data Entry'!S16=2,1,IF('Data Entry'!S16=3,0,"")))</f>
        <v/>
      </c>
      <c r="T16" s="21" t="str">
        <f>IF('Data Entry'!T16=1,2,IF('Data Entry'!T16=2,1,IF('Data Entry'!T16=3,0,"")))</f>
        <v/>
      </c>
      <c r="U16" s="21" t="str">
        <f>IF('Data Entry'!U16=1,2,IF('Data Entry'!U16=2,1,IF('Data Entry'!U16=3,0,"")))</f>
        <v/>
      </c>
      <c r="V16" s="21" t="str">
        <f>IF('Data Entry'!V16=1,2,IF('Data Entry'!V16=2,1,IF('Data Entry'!V16=3,0,"")))</f>
        <v/>
      </c>
      <c r="W16" s="21" t="str">
        <f>IF('Data Entry'!W16=1,2,IF('Data Entry'!W16=2,1,IF('Data Entry'!W16=3,0,"")))</f>
        <v/>
      </c>
      <c r="X16" s="21" t="str">
        <f>IF('Data Entry'!X16=1,2,IF('Data Entry'!X16=2,1,IF('Data Entry'!X16=3,0,"")))</f>
        <v/>
      </c>
      <c r="Y16" s="21" t="str">
        <f>IF('Data Entry'!Y16=1,2,IF('Data Entry'!Y16=2,1,IF('Data Entry'!Y16=3,0,"")))</f>
        <v/>
      </c>
      <c r="Z16" s="21" t="str">
        <f>IF('Data Entry'!Z16=1,2,IF('Data Entry'!Z16=2,1,IF('Data Entry'!Z16=3,0,"")))</f>
        <v/>
      </c>
      <c r="AA16" s="21" t="str">
        <f>IF('Data Entry'!AA16=1,2,IF('Data Entry'!AA16=2,1,IF('Data Entry'!AA16=3,0,"")))</f>
        <v/>
      </c>
      <c r="AB16" s="21" t="str">
        <f>IF('Data Entry'!AB16=1,2,IF('Data Entry'!AB16=2,1,IF('Data Entry'!AB16=3,0,"")))</f>
        <v/>
      </c>
      <c r="AC16" s="21" t="str">
        <f>IF('Data Entry'!AC16=1,2,IF('Data Entry'!AC16=2,1,IF('Data Entry'!AC16=3,0,"")))</f>
        <v/>
      </c>
      <c r="AD16" s="21" t="str">
        <f>IF('Data Entry'!AD16=1,2,IF('Data Entry'!AD16=2,1,IF('Data Entry'!AD16=3,0,"")))</f>
        <v/>
      </c>
      <c r="AE16" s="22" t="str">
        <f>IF('Data Entry'!AE16=1,2,IF('Data Entry'!AE16=2,1,IF('Data Entry'!AE16=3,0,"")))</f>
        <v/>
      </c>
      <c r="AF16" s="22" t="str">
        <f>IF('Data Entry'!AF16=1,2,IF('Data Entry'!AF16=2,1,IF('Data Entry'!AF16=3,0,"")))</f>
        <v/>
      </c>
      <c r="AG16" s="22" t="str">
        <f>IF('Data Entry'!AG16=1,2,IF('Data Entry'!AG16=2,1,IF('Data Entry'!AG16=3,0,"")))</f>
        <v/>
      </c>
      <c r="AH16" s="22" t="str">
        <f>IF('Data Entry'!AH16=1,2,IF('Data Entry'!AH16=2,1,IF('Data Entry'!AH16=3,0,"")))</f>
        <v/>
      </c>
      <c r="AI16" s="22" t="str">
        <f>IF('Data Entry'!AI16=1,2,IF('Data Entry'!AI16=2,1,IF('Data Entry'!AI16=3,0,"")))</f>
        <v/>
      </c>
      <c r="AJ16" s="22" t="str">
        <f>IF('Data Entry'!AJ16=1,2,IF('Data Entry'!AJ16=2,1,IF('Data Entry'!AJ16=3,0,"")))</f>
        <v/>
      </c>
      <c r="AK16" s="22" t="str">
        <f>IF('Data Entry'!AK16=1,2,IF('Data Entry'!AK16=2,1,IF('Data Entry'!AK16=3,0,"")))</f>
        <v/>
      </c>
      <c r="AL16" s="22" t="str">
        <f>IF('Data Entry'!AL16=1,2,IF('Data Entry'!AL16=2,1,IF('Data Entry'!AL16=3,0,"")))</f>
        <v/>
      </c>
      <c r="AM16" s="22" t="str">
        <f>IF('Data Entry'!AM16=1,2,IF('Data Entry'!AM16=2,1,IF('Data Entry'!AM16=3,0,"")))</f>
        <v/>
      </c>
      <c r="AN16" s="22" t="str">
        <f>IF('Data Entry'!AN16=1,2,IF('Data Entry'!AN16=2,1,IF('Data Entry'!AN16=3,0,"")))</f>
        <v/>
      </c>
      <c r="AO16" s="22" t="str">
        <f>IF('Data Entry'!AO16=1,2,IF('Data Entry'!AO16=2,1,IF('Data Entry'!AO16=3,0,"")))</f>
        <v/>
      </c>
      <c r="AP16" s="22" t="str">
        <f>IF('Data Entry'!AP16=1,2,IF('Data Entry'!AP16=2,1,IF('Data Entry'!AP16=3,0,"")))</f>
        <v/>
      </c>
      <c r="AQ16" s="22" t="str">
        <f>IF('Data Entry'!AQ16=1,2,IF('Data Entry'!AQ16=2,1,IF('Data Entry'!AQ16=3,0,"")))</f>
        <v/>
      </c>
      <c r="AR16" s="22" t="str">
        <f>IF('Data Entry'!AR16=1,2,IF('Data Entry'!AR16=2,1,IF('Data Entry'!AR16=3,0,"")))</f>
        <v/>
      </c>
      <c r="AS16" s="22" t="str">
        <f>IF('Data Entry'!AS16=1,2,IF('Data Entry'!AS16=2,1,IF('Data Entry'!AS16=3,0,"")))</f>
        <v/>
      </c>
      <c r="AT16" s="22" t="str">
        <f>IF('Data Entry'!AT16=1,2,IF('Data Entry'!AT16=2,1,IF('Data Entry'!AT16=3,0,"")))</f>
        <v/>
      </c>
      <c r="AU16" s="22" t="str">
        <f>IF('Data Entry'!AU16=1,2,IF('Data Entry'!AU16=2,1,IF('Data Entry'!AU16=3,0,"")))</f>
        <v/>
      </c>
      <c r="AV16" s="22" t="str">
        <f>IF('Data Entry'!AV16=1,2,IF('Data Entry'!AV16=2,1,IF('Data Entry'!AV16=3,0,"")))</f>
        <v/>
      </c>
      <c r="AW16" s="22" t="str">
        <f>IF('Data Entry'!AW16=1,2,IF('Data Entry'!AW16=2,1,IF('Data Entry'!AW16=3,0,"")))</f>
        <v/>
      </c>
      <c r="AX16" s="22" t="str">
        <f>IF('Data Entry'!AX16=1,2,IF('Data Entry'!AX16=2,1,IF('Data Entry'!AX16=3,0,"")))</f>
        <v/>
      </c>
      <c r="AY16" s="22" t="str">
        <f>IF('Data Entry'!AY16=1,2,IF('Data Entry'!AY16=2,1,IF('Data Entry'!AY16=3,0,"")))</f>
        <v/>
      </c>
      <c r="AZ16" s="22" t="str">
        <f>IF('Data Entry'!AZ16=1,2,IF('Data Entry'!AZ16=2,1,IF('Data Entry'!AZ16=3,0,"")))</f>
        <v/>
      </c>
    </row>
    <row r="17" spans="1:52" x14ac:dyDescent="0.25">
      <c r="A17" s="20">
        <f>'Data Entry'!A17</f>
        <v>0</v>
      </c>
      <c r="B17" s="20" t="str">
        <f>IF('Data Entry'!B17=1,"Male",IF('Data Entry'!B17=2,"Female",IF('Data Entry'!B17=3,"Other","")))</f>
        <v/>
      </c>
      <c r="C17" s="20" t="str">
        <f>IF('Data Entry'!C17=0,"",'Data Entry'!C17)</f>
        <v/>
      </c>
      <c r="D17" s="20" t="str">
        <f>IF('Data Entry'!D17=0,"",'Data Entry'!D17)</f>
        <v/>
      </c>
      <c r="E17" s="20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0" t="str">
        <f>IF('Data Entry'!F17=1,"1",IF('Data Entry'!F17=2,"2",IF('Data Entry'!F17=3,"3",IF('Data Entry'!F17=4,"4",IF('Data Entry'!F17=5,"5","")))))</f>
        <v/>
      </c>
      <c r="G17" s="20" t="str">
        <f>IF('Data Entry'!G17=1,"Item 1",IF('Data Entry'!G17=2,"Item 2",IF('Data Entry'!G17=3,"Item 3",IF('Data Entry'!G17=4,"Item 4",""))))</f>
        <v/>
      </c>
      <c r="H17" s="20" t="str">
        <f>IF('Data Entry'!H17=1,"75%-100%",IF('Data Entry'!H17=2,"51%-74%",IF('Data Entry'!H17=3,"Up to 50%","")))</f>
        <v/>
      </c>
      <c r="I17" s="21" t="str">
        <f>IF('Data Entry'!I17=1,2,IF('Data Entry'!I17=2,1,IF('Data Entry'!I17=3,0,"")))</f>
        <v/>
      </c>
      <c r="J17" s="21" t="str">
        <f>IF('Data Entry'!J17=1,2,IF('Data Entry'!J17=2,1,IF('Data Entry'!J17=3,0,"")))</f>
        <v/>
      </c>
      <c r="K17" s="21" t="str">
        <f>IF('Data Entry'!K17=1,2,IF('Data Entry'!K17=2,1,IF('Data Entry'!K17=3,0,"")))</f>
        <v/>
      </c>
      <c r="L17" s="21" t="str">
        <f>IF('Data Entry'!L17=1,2,IF('Data Entry'!L17=2,1,IF('Data Entry'!L17=3,0,"")))</f>
        <v/>
      </c>
      <c r="M17" s="21" t="str">
        <f>IF('Data Entry'!M17=1,2,IF('Data Entry'!M17=2,1,IF('Data Entry'!M17=3,0,"")))</f>
        <v/>
      </c>
      <c r="N17" s="21" t="str">
        <f>IF('Data Entry'!N17=1,2,IF('Data Entry'!N17=2,1,IF('Data Entry'!N17=3,0,"")))</f>
        <v/>
      </c>
      <c r="O17" s="21" t="str">
        <f>IF('Data Entry'!O17=1,2,IF('Data Entry'!O17=2,1,IF('Data Entry'!O17=3,0,"")))</f>
        <v/>
      </c>
      <c r="P17" s="21" t="str">
        <f>IF('Data Entry'!P17=1,2,IF('Data Entry'!P17=2,1,IF('Data Entry'!P17=3,0,"")))</f>
        <v/>
      </c>
      <c r="Q17" s="21" t="str">
        <f>IF('Data Entry'!Q17=1,2,IF('Data Entry'!Q17=2,1,IF('Data Entry'!Q17=3,0,"")))</f>
        <v/>
      </c>
      <c r="R17" s="21" t="str">
        <f>IF('Data Entry'!R17=1,2,IF('Data Entry'!R17=2,1,IF('Data Entry'!R17=3,0,"")))</f>
        <v/>
      </c>
      <c r="S17" s="21" t="str">
        <f>IF('Data Entry'!S17=1,2,IF('Data Entry'!S17=2,1,IF('Data Entry'!S17=3,0,"")))</f>
        <v/>
      </c>
      <c r="T17" s="21" t="str">
        <f>IF('Data Entry'!T17=1,2,IF('Data Entry'!T17=2,1,IF('Data Entry'!T17=3,0,"")))</f>
        <v/>
      </c>
      <c r="U17" s="21" t="str">
        <f>IF('Data Entry'!U17=1,2,IF('Data Entry'!U17=2,1,IF('Data Entry'!U17=3,0,"")))</f>
        <v/>
      </c>
      <c r="V17" s="21" t="str">
        <f>IF('Data Entry'!V17=1,2,IF('Data Entry'!V17=2,1,IF('Data Entry'!V17=3,0,"")))</f>
        <v/>
      </c>
      <c r="W17" s="21" t="str">
        <f>IF('Data Entry'!W17=1,2,IF('Data Entry'!W17=2,1,IF('Data Entry'!W17=3,0,"")))</f>
        <v/>
      </c>
      <c r="X17" s="21" t="str">
        <f>IF('Data Entry'!X17=1,2,IF('Data Entry'!X17=2,1,IF('Data Entry'!X17=3,0,"")))</f>
        <v/>
      </c>
      <c r="Y17" s="21" t="str">
        <f>IF('Data Entry'!Y17=1,2,IF('Data Entry'!Y17=2,1,IF('Data Entry'!Y17=3,0,"")))</f>
        <v/>
      </c>
      <c r="Z17" s="21" t="str">
        <f>IF('Data Entry'!Z17=1,2,IF('Data Entry'!Z17=2,1,IF('Data Entry'!Z17=3,0,"")))</f>
        <v/>
      </c>
      <c r="AA17" s="21" t="str">
        <f>IF('Data Entry'!AA17=1,2,IF('Data Entry'!AA17=2,1,IF('Data Entry'!AA17=3,0,"")))</f>
        <v/>
      </c>
      <c r="AB17" s="21" t="str">
        <f>IF('Data Entry'!AB17=1,2,IF('Data Entry'!AB17=2,1,IF('Data Entry'!AB17=3,0,"")))</f>
        <v/>
      </c>
      <c r="AC17" s="21" t="str">
        <f>IF('Data Entry'!AC17=1,2,IF('Data Entry'!AC17=2,1,IF('Data Entry'!AC17=3,0,"")))</f>
        <v/>
      </c>
      <c r="AD17" s="21" t="str">
        <f>IF('Data Entry'!AD17=1,2,IF('Data Entry'!AD17=2,1,IF('Data Entry'!AD17=3,0,"")))</f>
        <v/>
      </c>
      <c r="AE17" s="22" t="str">
        <f>IF('Data Entry'!AE17=1,2,IF('Data Entry'!AE17=2,1,IF('Data Entry'!AE17=3,0,"")))</f>
        <v/>
      </c>
      <c r="AF17" s="22" t="str">
        <f>IF('Data Entry'!AF17=1,2,IF('Data Entry'!AF17=2,1,IF('Data Entry'!AF17=3,0,"")))</f>
        <v/>
      </c>
      <c r="AG17" s="22" t="str">
        <f>IF('Data Entry'!AG17=1,2,IF('Data Entry'!AG17=2,1,IF('Data Entry'!AG17=3,0,"")))</f>
        <v/>
      </c>
      <c r="AH17" s="22" t="str">
        <f>IF('Data Entry'!AH17=1,2,IF('Data Entry'!AH17=2,1,IF('Data Entry'!AH17=3,0,"")))</f>
        <v/>
      </c>
      <c r="AI17" s="22" t="str">
        <f>IF('Data Entry'!AI17=1,2,IF('Data Entry'!AI17=2,1,IF('Data Entry'!AI17=3,0,"")))</f>
        <v/>
      </c>
      <c r="AJ17" s="22" t="str">
        <f>IF('Data Entry'!AJ17=1,2,IF('Data Entry'!AJ17=2,1,IF('Data Entry'!AJ17=3,0,"")))</f>
        <v/>
      </c>
      <c r="AK17" s="22" t="str">
        <f>IF('Data Entry'!AK17=1,2,IF('Data Entry'!AK17=2,1,IF('Data Entry'!AK17=3,0,"")))</f>
        <v/>
      </c>
      <c r="AL17" s="22" t="str">
        <f>IF('Data Entry'!AL17=1,2,IF('Data Entry'!AL17=2,1,IF('Data Entry'!AL17=3,0,"")))</f>
        <v/>
      </c>
      <c r="AM17" s="22" t="str">
        <f>IF('Data Entry'!AM17=1,2,IF('Data Entry'!AM17=2,1,IF('Data Entry'!AM17=3,0,"")))</f>
        <v/>
      </c>
      <c r="AN17" s="22" t="str">
        <f>IF('Data Entry'!AN17=1,2,IF('Data Entry'!AN17=2,1,IF('Data Entry'!AN17=3,0,"")))</f>
        <v/>
      </c>
      <c r="AO17" s="22" t="str">
        <f>IF('Data Entry'!AO17=1,2,IF('Data Entry'!AO17=2,1,IF('Data Entry'!AO17=3,0,"")))</f>
        <v/>
      </c>
      <c r="AP17" s="22" t="str">
        <f>IF('Data Entry'!AP17=1,2,IF('Data Entry'!AP17=2,1,IF('Data Entry'!AP17=3,0,"")))</f>
        <v/>
      </c>
      <c r="AQ17" s="22" t="str">
        <f>IF('Data Entry'!AQ17=1,2,IF('Data Entry'!AQ17=2,1,IF('Data Entry'!AQ17=3,0,"")))</f>
        <v/>
      </c>
      <c r="AR17" s="22" t="str">
        <f>IF('Data Entry'!AR17=1,2,IF('Data Entry'!AR17=2,1,IF('Data Entry'!AR17=3,0,"")))</f>
        <v/>
      </c>
      <c r="AS17" s="22" t="str">
        <f>IF('Data Entry'!AS17=1,2,IF('Data Entry'!AS17=2,1,IF('Data Entry'!AS17=3,0,"")))</f>
        <v/>
      </c>
      <c r="AT17" s="22" t="str">
        <f>IF('Data Entry'!AT17=1,2,IF('Data Entry'!AT17=2,1,IF('Data Entry'!AT17=3,0,"")))</f>
        <v/>
      </c>
      <c r="AU17" s="22" t="str">
        <f>IF('Data Entry'!AU17=1,2,IF('Data Entry'!AU17=2,1,IF('Data Entry'!AU17=3,0,"")))</f>
        <v/>
      </c>
      <c r="AV17" s="22" t="str">
        <f>IF('Data Entry'!AV17=1,2,IF('Data Entry'!AV17=2,1,IF('Data Entry'!AV17=3,0,"")))</f>
        <v/>
      </c>
      <c r="AW17" s="22" t="str">
        <f>IF('Data Entry'!AW17=1,2,IF('Data Entry'!AW17=2,1,IF('Data Entry'!AW17=3,0,"")))</f>
        <v/>
      </c>
      <c r="AX17" s="22" t="str">
        <f>IF('Data Entry'!AX17=1,2,IF('Data Entry'!AX17=2,1,IF('Data Entry'!AX17=3,0,"")))</f>
        <v/>
      </c>
      <c r="AY17" s="22" t="str">
        <f>IF('Data Entry'!AY17=1,2,IF('Data Entry'!AY17=2,1,IF('Data Entry'!AY17=3,0,"")))</f>
        <v/>
      </c>
      <c r="AZ17" s="22" t="str">
        <f>IF('Data Entry'!AZ17=1,2,IF('Data Entry'!AZ17=2,1,IF('Data Entry'!AZ17=3,0,"")))</f>
        <v/>
      </c>
    </row>
    <row r="18" spans="1:52" x14ac:dyDescent="0.25">
      <c r="A18" s="20">
        <f>'Data Entry'!A18</f>
        <v>0</v>
      </c>
      <c r="B18" s="20" t="str">
        <f>IF('Data Entry'!B18=1,"Male",IF('Data Entry'!B18=2,"Female",IF('Data Entry'!B18=3,"Other","")))</f>
        <v/>
      </c>
      <c r="C18" s="20" t="str">
        <f>IF('Data Entry'!C18=0,"",'Data Entry'!C18)</f>
        <v/>
      </c>
      <c r="D18" s="20" t="str">
        <f>IF('Data Entry'!D18=0,"",'Data Entry'!D18)</f>
        <v/>
      </c>
      <c r="E18" s="20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0" t="str">
        <f>IF('Data Entry'!F18=1,"1",IF('Data Entry'!F18=2,"2",IF('Data Entry'!F18=3,"3",IF('Data Entry'!F18=4,"4",IF('Data Entry'!F18=5,"5","")))))</f>
        <v/>
      </c>
      <c r="G18" s="20" t="str">
        <f>IF('Data Entry'!G18=1,"Item 1",IF('Data Entry'!G18=2,"Item 2",IF('Data Entry'!G18=3,"Item 3",IF('Data Entry'!G18=4,"Item 4",""))))</f>
        <v/>
      </c>
      <c r="H18" s="20" t="str">
        <f>IF('Data Entry'!H18=1,"75%-100%",IF('Data Entry'!H18=2,"51%-74%",IF('Data Entry'!H18=3,"Up to 50%","")))</f>
        <v/>
      </c>
      <c r="I18" s="21" t="str">
        <f>IF('Data Entry'!I18=1,2,IF('Data Entry'!I18=2,1,IF('Data Entry'!I18=3,0,"")))</f>
        <v/>
      </c>
      <c r="J18" s="21" t="str">
        <f>IF('Data Entry'!J18=1,2,IF('Data Entry'!J18=2,1,IF('Data Entry'!J18=3,0,"")))</f>
        <v/>
      </c>
      <c r="K18" s="21" t="str">
        <f>IF('Data Entry'!K18=1,2,IF('Data Entry'!K18=2,1,IF('Data Entry'!K18=3,0,"")))</f>
        <v/>
      </c>
      <c r="L18" s="21" t="str">
        <f>IF('Data Entry'!L18=1,2,IF('Data Entry'!L18=2,1,IF('Data Entry'!L18=3,0,"")))</f>
        <v/>
      </c>
      <c r="M18" s="21" t="str">
        <f>IF('Data Entry'!M18=1,2,IF('Data Entry'!M18=2,1,IF('Data Entry'!M18=3,0,"")))</f>
        <v/>
      </c>
      <c r="N18" s="21" t="str">
        <f>IF('Data Entry'!N18=1,2,IF('Data Entry'!N18=2,1,IF('Data Entry'!N18=3,0,"")))</f>
        <v/>
      </c>
      <c r="O18" s="21" t="str">
        <f>IF('Data Entry'!O18=1,2,IF('Data Entry'!O18=2,1,IF('Data Entry'!O18=3,0,"")))</f>
        <v/>
      </c>
      <c r="P18" s="21" t="str">
        <f>IF('Data Entry'!P18=1,2,IF('Data Entry'!P18=2,1,IF('Data Entry'!P18=3,0,"")))</f>
        <v/>
      </c>
      <c r="Q18" s="21" t="str">
        <f>IF('Data Entry'!Q18=1,2,IF('Data Entry'!Q18=2,1,IF('Data Entry'!Q18=3,0,"")))</f>
        <v/>
      </c>
      <c r="R18" s="21" t="str">
        <f>IF('Data Entry'!R18=1,2,IF('Data Entry'!R18=2,1,IF('Data Entry'!R18=3,0,"")))</f>
        <v/>
      </c>
      <c r="S18" s="21" t="str">
        <f>IF('Data Entry'!S18=1,2,IF('Data Entry'!S18=2,1,IF('Data Entry'!S18=3,0,"")))</f>
        <v/>
      </c>
      <c r="T18" s="21" t="str">
        <f>IF('Data Entry'!T18=1,2,IF('Data Entry'!T18=2,1,IF('Data Entry'!T18=3,0,"")))</f>
        <v/>
      </c>
      <c r="U18" s="21" t="str">
        <f>IF('Data Entry'!U18=1,2,IF('Data Entry'!U18=2,1,IF('Data Entry'!U18=3,0,"")))</f>
        <v/>
      </c>
      <c r="V18" s="21" t="str">
        <f>IF('Data Entry'!V18=1,2,IF('Data Entry'!V18=2,1,IF('Data Entry'!V18=3,0,"")))</f>
        <v/>
      </c>
      <c r="W18" s="21" t="str">
        <f>IF('Data Entry'!W18=1,2,IF('Data Entry'!W18=2,1,IF('Data Entry'!W18=3,0,"")))</f>
        <v/>
      </c>
      <c r="X18" s="21" t="str">
        <f>IF('Data Entry'!X18=1,2,IF('Data Entry'!X18=2,1,IF('Data Entry'!X18=3,0,"")))</f>
        <v/>
      </c>
      <c r="Y18" s="21" t="str">
        <f>IF('Data Entry'!Y18=1,2,IF('Data Entry'!Y18=2,1,IF('Data Entry'!Y18=3,0,"")))</f>
        <v/>
      </c>
      <c r="Z18" s="21" t="str">
        <f>IF('Data Entry'!Z18=1,2,IF('Data Entry'!Z18=2,1,IF('Data Entry'!Z18=3,0,"")))</f>
        <v/>
      </c>
      <c r="AA18" s="21" t="str">
        <f>IF('Data Entry'!AA18=1,2,IF('Data Entry'!AA18=2,1,IF('Data Entry'!AA18=3,0,"")))</f>
        <v/>
      </c>
      <c r="AB18" s="21" t="str">
        <f>IF('Data Entry'!AB18=1,2,IF('Data Entry'!AB18=2,1,IF('Data Entry'!AB18=3,0,"")))</f>
        <v/>
      </c>
      <c r="AC18" s="21" t="str">
        <f>IF('Data Entry'!AC18=1,2,IF('Data Entry'!AC18=2,1,IF('Data Entry'!AC18=3,0,"")))</f>
        <v/>
      </c>
      <c r="AD18" s="21" t="str">
        <f>IF('Data Entry'!AD18=1,2,IF('Data Entry'!AD18=2,1,IF('Data Entry'!AD18=3,0,"")))</f>
        <v/>
      </c>
      <c r="AE18" s="22" t="str">
        <f>IF('Data Entry'!AE18=1,2,IF('Data Entry'!AE18=2,1,IF('Data Entry'!AE18=3,0,"")))</f>
        <v/>
      </c>
      <c r="AF18" s="22" t="str">
        <f>IF('Data Entry'!AF18=1,2,IF('Data Entry'!AF18=2,1,IF('Data Entry'!AF18=3,0,"")))</f>
        <v/>
      </c>
      <c r="AG18" s="22" t="str">
        <f>IF('Data Entry'!AG18=1,2,IF('Data Entry'!AG18=2,1,IF('Data Entry'!AG18=3,0,"")))</f>
        <v/>
      </c>
      <c r="AH18" s="22" t="str">
        <f>IF('Data Entry'!AH18=1,2,IF('Data Entry'!AH18=2,1,IF('Data Entry'!AH18=3,0,"")))</f>
        <v/>
      </c>
      <c r="AI18" s="22" t="str">
        <f>IF('Data Entry'!AI18=1,2,IF('Data Entry'!AI18=2,1,IF('Data Entry'!AI18=3,0,"")))</f>
        <v/>
      </c>
      <c r="AJ18" s="22" t="str">
        <f>IF('Data Entry'!AJ18=1,2,IF('Data Entry'!AJ18=2,1,IF('Data Entry'!AJ18=3,0,"")))</f>
        <v/>
      </c>
      <c r="AK18" s="22" t="str">
        <f>IF('Data Entry'!AK18=1,2,IF('Data Entry'!AK18=2,1,IF('Data Entry'!AK18=3,0,"")))</f>
        <v/>
      </c>
      <c r="AL18" s="22" t="str">
        <f>IF('Data Entry'!AL18=1,2,IF('Data Entry'!AL18=2,1,IF('Data Entry'!AL18=3,0,"")))</f>
        <v/>
      </c>
      <c r="AM18" s="22" t="str">
        <f>IF('Data Entry'!AM18=1,2,IF('Data Entry'!AM18=2,1,IF('Data Entry'!AM18=3,0,"")))</f>
        <v/>
      </c>
      <c r="AN18" s="22" t="str">
        <f>IF('Data Entry'!AN18=1,2,IF('Data Entry'!AN18=2,1,IF('Data Entry'!AN18=3,0,"")))</f>
        <v/>
      </c>
      <c r="AO18" s="22" t="str">
        <f>IF('Data Entry'!AO18=1,2,IF('Data Entry'!AO18=2,1,IF('Data Entry'!AO18=3,0,"")))</f>
        <v/>
      </c>
      <c r="AP18" s="22" t="str">
        <f>IF('Data Entry'!AP18=1,2,IF('Data Entry'!AP18=2,1,IF('Data Entry'!AP18=3,0,"")))</f>
        <v/>
      </c>
      <c r="AQ18" s="22" t="str">
        <f>IF('Data Entry'!AQ18=1,2,IF('Data Entry'!AQ18=2,1,IF('Data Entry'!AQ18=3,0,"")))</f>
        <v/>
      </c>
      <c r="AR18" s="22" t="str">
        <f>IF('Data Entry'!AR18=1,2,IF('Data Entry'!AR18=2,1,IF('Data Entry'!AR18=3,0,"")))</f>
        <v/>
      </c>
      <c r="AS18" s="22" t="str">
        <f>IF('Data Entry'!AS18=1,2,IF('Data Entry'!AS18=2,1,IF('Data Entry'!AS18=3,0,"")))</f>
        <v/>
      </c>
      <c r="AT18" s="22" t="str">
        <f>IF('Data Entry'!AT18=1,2,IF('Data Entry'!AT18=2,1,IF('Data Entry'!AT18=3,0,"")))</f>
        <v/>
      </c>
      <c r="AU18" s="22" t="str">
        <f>IF('Data Entry'!AU18=1,2,IF('Data Entry'!AU18=2,1,IF('Data Entry'!AU18=3,0,"")))</f>
        <v/>
      </c>
      <c r="AV18" s="22" t="str">
        <f>IF('Data Entry'!AV18=1,2,IF('Data Entry'!AV18=2,1,IF('Data Entry'!AV18=3,0,"")))</f>
        <v/>
      </c>
      <c r="AW18" s="22" t="str">
        <f>IF('Data Entry'!AW18=1,2,IF('Data Entry'!AW18=2,1,IF('Data Entry'!AW18=3,0,"")))</f>
        <v/>
      </c>
      <c r="AX18" s="22" t="str">
        <f>IF('Data Entry'!AX18=1,2,IF('Data Entry'!AX18=2,1,IF('Data Entry'!AX18=3,0,"")))</f>
        <v/>
      </c>
      <c r="AY18" s="22" t="str">
        <f>IF('Data Entry'!AY18=1,2,IF('Data Entry'!AY18=2,1,IF('Data Entry'!AY18=3,0,"")))</f>
        <v/>
      </c>
      <c r="AZ18" s="22" t="str">
        <f>IF('Data Entry'!AZ18=1,2,IF('Data Entry'!AZ18=2,1,IF('Data Entry'!AZ18=3,0,"")))</f>
        <v/>
      </c>
    </row>
    <row r="19" spans="1:52" x14ac:dyDescent="0.25">
      <c r="A19" s="20">
        <f>'Data Entry'!A19</f>
        <v>0</v>
      </c>
      <c r="B19" s="20" t="str">
        <f>IF('Data Entry'!B19=1,"Male",IF('Data Entry'!B19=2,"Female",IF('Data Entry'!B19=3,"Other","")))</f>
        <v/>
      </c>
      <c r="C19" s="20" t="str">
        <f>IF('Data Entry'!C19=0,"",'Data Entry'!C19)</f>
        <v/>
      </c>
      <c r="D19" s="20" t="str">
        <f>IF('Data Entry'!D19=0,"",'Data Entry'!D19)</f>
        <v/>
      </c>
      <c r="E19" s="20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0" t="str">
        <f>IF('Data Entry'!F19=1,"1",IF('Data Entry'!F19=2,"2",IF('Data Entry'!F19=3,"3",IF('Data Entry'!F19=4,"4",IF('Data Entry'!F19=5,"5","")))))</f>
        <v/>
      </c>
      <c r="G19" s="20" t="str">
        <f>IF('Data Entry'!G19=1,"Item 1",IF('Data Entry'!G19=2,"Item 2",IF('Data Entry'!G19=3,"Item 3",IF('Data Entry'!G19=4,"Item 4",""))))</f>
        <v/>
      </c>
      <c r="H19" s="20" t="str">
        <f>IF('Data Entry'!H19=1,"75%-100%",IF('Data Entry'!H19=2,"51%-74%",IF('Data Entry'!H19=3,"Up to 50%","")))</f>
        <v/>
      </c>
      <c r="I19" s="21" t="str">
        <f>IF('Data Entry'!I19=1,2,IF('Data Entry'!I19=2,1,IF('Data Entry'!I19=3,0,"")))</f>
        <v/>
      </c>
      <c r="J19" s="21" t="str">
        <f>IF('Data Entry'!J19=1,2,IF('Data Entry'!J19=2,1,IF('Data Entry'!J19=3,0,"")))</f>
        <v/>
      </c>
      <c r="K19" s="21" t="str">
        <f>IF('Data Entry'!K19=1,2,IF('Data Entry'!K19=2,1,IF('Data Entry'!K19=3,0,"")))</f>
        <v/>
      </c>
      <c r="L19" s="21" t="str">
        <f>IF('Data Entry'!L19=1,2,IF('Data Entry'!L19=2,1,IF('Data Entry'!L19=3,0,"")))</f>
        <v/>
      </c>
      <c r="M19" s="21" t="str">
        <f>IF('Data Entry'!M19=1,2,IF('Data Entry'!M19=2,1,IF('Data Entry'!M19=3,0,"")))</f>
        <v/>
      </c>
      <c r="N19" s="21" t="str">
        <f>IF('Data Entry'!N19=1,2,IF('Data Entry'!N19=2,1,IF('Data Entry'!N19=3,0,"")))</f>
        <v/>
      </c>
      <c r="O19" s="21" t="str">
        <f>IF('Data Entry'!O19=1,2,IF('Data Entry'!O19=2,1,IF('Data Entry'!O19=3,0,"")))</f>
        <v/>
      </c>
      <c r="P19" s="21" t="str">
        <f>IF('Data Entry'!P19=1,2,IF('Data Entry'!P19=2,1,IF('Data Entry'!P19=3,0,"")))</f>
        <v/>
      </c>
      <c r="Q19" s="21" t="str">
        <f>IF('Data Entry'!Q19=1,2,IF('Data Entry'!Q19=2,1,IF('Data Entry'!Q19=3,0,"")))</f>
        <v/>
      </c>
      <c r="R19" s="21" t="str">
        <f>IF('Data Entry'!R19=1,2,IF('Data Entry'!R19=2,1,IF('Data Entry'!R19=3,0,"")))</f>
        <v/>
      </c>
      <c r="S19" s="21" t="str">
        <f>IF('Data Entry'!S19=1,2,IF('Data Entry'!S19=2,1,IF('Data Entry'!S19=3,0,"")))</f>
        <v/>
      </c>
      <c r="T19" s="21" t="str">
        <f>IF('Data Entry'!T19=1,2,IF('Data Entry'!T19=2,1,IF('Data Entry'!T19=3,0,"")))</f>
        <v/>
      </c>
      <c r="U19" s="21" t="str">
        <f>IF('Data Entry'!U19=1,2,IF('Data Entry'!U19=2,1,IF('Data Entry'!U19=3,0,"")))</f>
        <v/>
      </c>
      <c r="V19" s="21" t="str">
        <f>IF('Data Entry'!V19=1,2,IF('Data Entry'!V19=2,1,IF('Data Entry'!V19=3,0,"")))</f>
        <v/>
      </c>
      <c r="W19" s="21" t="str">
        <f>IF('Data Entry'!W19=1,2,IF('Data Entry'!W19=2,1,IF('Data Entry'!W19=3,0,"")))</f>
        <v/>
      </c>
      <c r="X19" s="21" t="str">
        <f>IF('Data Entry'!X19=1,2,IF('Data Entry'!X19=2,1,IF('Data Entry'!X19=3,0,"")))</f>
        <v/>
      </c>
      <c r="Y19" s="21" t="str">
        <f>IF('Data Entry'!Y19=1,2,IF('Data Entry'!Y19=2,1,IF('Data Entry'!Y19=3,0,"")))</f>
        <v/>
      </c>
      <c r="Z19" s="21" t="str">
        <f>IF('Data Entry'!Z19=1,2,IF('Data Entry'!Z19=2,1,IF('Data Entry'!Z19=3,0,"")))</f>
        <v/>
      </c>
      <c r="AA19" s="21" t="str">
        <f>IF('Data Entry'!AA19=1,2,IF('Data Entry'!AA19=2,1,IF('Data Entry'!AA19=3,0,"")))</f>
        <v/>
      </c>
      <c r="AB19" s="21" t="str">
        <f>IF('Data Entry'!AB19=1,2,IF('Data Entry'!AB19=2,1,IF('Data Entry'!AB19=3,0,"")))</f>
        <v/>
      </c>
      <c r="AC19" s="21" t="str">
        <f>IF('Data Entry'!AC19=1,2,IF('Data Entry'!AC19=2,1,IF('Data Entry'!AC19=3,0,"")))</f>
        <v/>
      </c>
      <c r="AD19" s="21" t="str">
        <f>IF('Data Entry'!AD19=1,2,IF('Data Entry'!AD19=2,1,IF('Data Entry'!AD19=3,0,"")))</f>
        <v/>
      </c>
      <c r="AE19" s="22" t="str">
        <f>IF('Data Entry'!AE19=1,2,IF('Data Entry'!AE19=2,1,IF('Data Entry'!AE19=3,0,"")))</f>
        <v/>
      </c>
      <c r="AF19" s="22" t="str">
        <f>IF('Data Entry'!AF19=1,2,IF('Data Entry'!AF19=2,1,IF('Data Entry'!AF19=3,0,"")))</f>
        <v/>
      </c>
      <c r="AG19" s="22" t="str">
        <f>IF('Data Entry'!AG19=1,2,IF('Data Entry'!AG19=2,1,IF('Data Entry'!AG19=3,0,"")))</f>
        <v/>
      </c>
      <c r="AH19" s="22" t="str">
        <f>IF('Data Entry'!AH19=1,2,IF('Data Entry'!AH19=2,1,IF('Data Entry'!AH19=3,0,"")))</f>
        <v/>
      </c>
      <c r="AI19" s="22" t="str">
        <f>IF('Data Entry'!AI19=1,2,IF('Data Entry'!AI19=2,1,IF('Data Entry'!AI19=3,0,"")))</f>
        <v/>
      </c>
      <c r="AJ19" s="22" t="str">
        <f>IF('Data Entry'!AJ19=1,2,IF('Data Entry'!AJ19=2,1,IF('Data Entry'!AJ19=3,0,"")))</f>
        <v/>
      </c>
      <c r="AK19" s="22" t="str">
        <f>IF('Data Entry'!AK19=1,2,IF('Data Entry'!AK19=2,1,IF('Data Entry'!AK19=3,0,"")))</f>
        <v/>
      </c>
      <c r="AL19" s="22" t="str">
        <f>IF('Data Entry'!AL19=1,2,IF('Data Entry'!AL19=2,1,IF('Data Entry'!AL19=3,0,"")))</f>
        <v/>
      </c>
      <c r="AM19" s="22" t="str">
        <f>IF('Data Entry'!AM19=1,2,IF('Data Entry'!AM19=2,1,IF('Data Entry'!AM19=3,0,"")))</f>
        <v/>
      </c>
      <c r="AN19" s="22" t="str">
        <f>IF('Data Entry'!AN19=1,2,IF('Data Entry'!AN19=2,1,IF('Data Entry'!AN19=3,0,"")))</f>
        <v/>
      </c>
      <c r="AO19" s="22" t="str">
        <f>IF('Data Entry'!AO19=1,2,IF('Data Entry'!AO19=2,1,IF('Data Entry'!AO19=3,0,"")))</f>
        <v/>
      </c>
      <c r="AP19" s="22" t="str">
        <f>IF('Data Entry'!AP19=1,2,IF('Data Entry'!AP19=2,1,IF('Data Entry'!AP19=3,0,"")))</f>
        <v/>
      </c>
      <c r="AQ19" s="22" t="str">
        <f>IF('Data Entry'!AQ19=1,2,IF('Data Entry'!AQ19=2,1,IF('Data Entry'!AQ19=3,0,"")))</f>
        <v/>
      </c>
      <c r="AR19" s="22" t="str">
        <f>IF('Data Entry'!AR19=1,2,IF('Data Entry'!AR19=2,1,IF('Data Entry'!AR19=3,0,"")))</f>
        <v/>
      </c>
      <c r="AS19" s="22" t="str">
        <f>IF('Data Entry'!AS19=1,2,IF('Data Entry'!AS19=2,1,IF('Data Entry'!AS19=3,0,"")))</f>
        <v/>
      </c>
      <c r="AT19" s="22" t="str">
        <f>IF('Data Entry'!AT19=1,2,IF('Data Entry'!AT19=2,1,IF('Data Entry'!AT19=3,0,"")))</f>
        <v/>
      </c>
      <c r="AU19" s="22" t="str">
        <f>IF('Data Entry'!AU19=1,2,IF('Data Entry'!AU19=2,1,IF('Data Entry'!AU19=3,0,"")))</f>
        <v/>
      </c>
      <c r="AV19" s="22" t="str">
        <f>IF('Data Entry'!AV19=1,2,IF('Data Entry'!AV19=2,1,IF('Data Entry'!AV19=3,0,"")))</f>
        <v/>
      </c>
      <c r="AW19" s="22" t="str">
        <f>IF('Data Entry'!AW19=1,2,IF('Data Entry'!AW19=2,1,IF('Data Entry'!AW19=3,0,"")))</f>
        <v/>
      </c>
      <c r="AX19" s="22" t="str">
        <f>IF('Data Entry'!AX19=1,2,IF('Data Entry'!AX19=2,1,IF('Data Entry'!AX19=3,0,"")))</f>
        <v/>
      </c>
      <c r="AY19" s="22" t="str">
        <f>IF('Data Entry'!AY19=1,2,IF('Data Entry'!AY19=2,1,IF('Data Entry'!AY19=3,0,"")))</f>
        <v/>
      </c>
      <c r="AZ19" s="22" t="str">
        <f>IF('Data Entry'!AZ19=1,2,IF('Data Entry'!AZ19=2,1,IF('Data Entry'!AZ19=3,0,"")))</f>
        <v/>
      </c>
    </row>
    <row r="20" spans="1:52" x14ac:dyDescent="0.25">
      <c r="A20" s="20">
        <f>'Data Entry'!A20</f>
        <v>0</v>
      </c>
      <c r="B20" s="20" t="str">
        <f>IF('Data Entry'!B20=1,"Male",IF('Data Entry'!B20=2,"Female",IF('Data Entry'!B20=3,"Other","")))</f>
        <v/>
      </c>
      <c r="C20" s="20" t="str">
        <f>IF('Data Entry'!C20=0,"",'Data Entry'!C20)</f>
        <v/>
      </c>
      <c r="D20" s="20" t="str">
        <f>IF('Data Entry'!D20=0,"",'Data Entry'!D20)</f>
        <v/>
      </c>
      <c r="E20" s="20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0" t="str">
        <f>IF('Data Entry'!F20=1,"1",IF('Data Entry'!F20=2,"2",IF('Data Entry'!F20=3,"3",IF('Data Entry'!F20=4,"4",IF('Data Entry'!F20=5,"5","")))))</f>
        <v/>
      </c>
      <c r="G20" s="20" t="str">
        <f>IF('Data Entry'!G20=1,"Item 1",IF('Data Entry'!G20=2,"Item 2",IF('Data Entry'!G20=3,"Item 3",IF('Data Entry'!G20=4,"Item 4",""))))</f>
        <v/>
      </c>
      <c r="H20" s="20" t="str">
        <f>IF('Data Entry'!H20=1,"75%-100%",IF('Data Entry'!H20=2,"51%-74%",IF('Data Entry'!H20=3,"Up to 50%","")))</f>
        <v/>
      </c>
      <c r="I20" s="21" t="str">
        <f>IF('Data Entry'!I20=1,2,IF('Data Entry'!I20=2,1,IF('Data Entry'!I20=3,0,"")))</f>
        <v/>
      </c>
      <c r="J20" s="21" t="str">
        <f>IF('Data Entry'!J20=1,2,IF('Data Entry'!J20=2,1,IF('Data Entry'!J20=3,0,"")))</f>
        <v/>
      </c>
      <c r="K20" s="21" t="str">
        <f>IF('Data Entry'!K20=1,2,IF('Data Entry'!K20=2,1,IF('Data Entry'!K20=3,0,"")))</f>
        <v/>
      </c>
      <c r="L20" s="21" t="str">
        <f>IF('Data Entry'!L20=1,2,IF('Data Entry'!L20=2,1,IF('Data Entry'!L20=3,0,"")))</f>
        <v/>
      </c>
      <c r="M20" s="21" t="str">
        <f>IF('Data Entry'!M20=1,2,IF('Data Entry'!M20=2,1,IF('Data Entry'!M20=3,0,"")))</f>
        <v/>
      </c>
      <c r="N20" s="21" t="str">
        <f>IF('Data Entry'!N20=1,2,IF('Data Entry'!N20=2,1,IF('Data Entry'!N20=3,0,"")))</f>
        <v/>
      </c>
      <c r="O20" s="21" t="str">
        <f>IF('Data Entry'!O20=1,2,IF('Data Entry'!O20=2,1,IF('Data Entry'!O20=3,0,"")))</f>
        <v/>
      </c>
      <c r="P20" s="21" t="str">
        <f>IF('Data Entry'!P20=1,2,IF('Data Entry'!P20=2,1,IF('Data Entry'!P20=3,0,"")))</f>
        <v/>
      </c>
      <c r="Q20" s="21" t="str">
        <f>IF('Data Entry'!Q20=1,2,IF('Data Entry'!Q20=2,1,IF('Data Entry'!Q20=3,0,"")))</f>
        <v/>
      </c>
      <c r="R20" s="21" t="str">
        <f>IF('Data Entry'!R20=1,2,IF('Data Entry'!R20=2,1,IF('Data Entry'!R20=3,0,"")))</f>
        <v/>
      </c>
      <c r="S20" s="21" t="str">
        <f>IF('Data Entry'!S20=1,2,IF('Data Entry'!S20=2,1,IF('Data Entry'!S20=3,0,"")))</f>
        <v/>
      </c>
      <c r="T20" s="21" t="str">
        <f>IF('Data Entry'!T20=1,2,IF('Data Entry'!T20=2,1,IF('Data Entry'!T20=3,0,"")))</f>
        <v/>
      </c>
      <c r="U20" s="21" t="str">
        <f>IF('Data Entry'!U20=1,2,IF('Data Entry'!U20=2,1,IF('Data Entry'!U20=3,0,"")))</f>
        <v/>
      </c>
      <c r="V20" s="21" t="str">
        <f>IF('Data Entry'!V20=1,2,IF('Data Entry'!V20=2,1,IF('Data Entry'!V20=3,0,"")))</f>
        <v/>
      </c>
      <c r="W20" s="21" t="str">
        <f>IF('Data Entry'!W20=1,2,IF('Data Entry'!W20=2,1,IF('Data Entry'!W20=3,0,"")))</f>
        <v/>
      </c>
      <c r="X20" s="21" t="str">
        <f>IF('Data Entry'!X20=1,2,IF('Data Entry'!X20=2,1,IF('Data Entry'!X20=3,0,"")))</f>
        <v/>
      </c>
      <c r="Y20" s="21" t="str">
        <f>IF('Data Entry'!Y20=1,2,IF('Data Entry'!Y20=2,1,IF('Data Entry'!Y20=3,0,"")))</f>
        <v/>
      </c>
      <c r="Z20" s="21" t="str">
        <f>IF('Data Entry'!Z20=1,2,IF('Data Entry'!Z20=2,1,IF('Data Entry'!Z20=3,0,"")))</f>
        <v/>
      </c>
      <c r="AA20" s="21" t="str">
        <f>IF('Data Entry'!AA20=1,2,IF('Data Entry'!AA20=2,1,IF('Data Entry'!AA20=3,0,"")))</f>
        <v/>
      </c>
      <c r="AB20" s="21" t="str">
        <f>IF('Data Entry'!AB20=1,2,IF('Data Entry'!AB20=2,1,IF('Data Entry'!AB20=3,0,"")))</f>
        <v/>
      </c>
      <c r="AC20" s="21" t="str">
        <f>IF('Data Entry'!AC20=1,2,IF('Data Entry'!AC20=2,1,IF('Data Entry'!AC20=3,0,"")))</f>
        <v/>
      </c>
      <c r="AD20" s="21" t="str">
        <f>IF('Data Entry'!AD20=1,2,IF('Data Entry'!AD20=2,1,IF('Data Entry'!AD20=3,0,"")))</f>
        <v/>
      </c>
      <c r="AE20" s="22" t="str">
        <f>IF('Data Entry'!AE20=1,2,IF('Data Entry'!AE20=2,1,IF('Data Entry'!AE20=3,0,"")))</f>
        <v/>
      </c>
      <c r="AF20" s="22" t="str">
        <f>IF('Data Entry'!AF20=1,2,IF('Data Entry'!AF20=2,1,IF('Data Entry'!AF20=3,0,"")))</f>
        <v/>
      </c>
      <c r="AG20" s="22" t="str">
        <f>IF('Data Entry'!AG20=1,2,IF('Data Entry'!AG20=2,1,IF('Data Entry'!AG20=3,0,"")))</f>
        <v/>
      </c>
      <c r="AH20" s="22" t="str">
        <f>IF('Data Entry'!AH20=1,2,IF('Data Entry'!AH20=2,1,IF('Data Entry'!AH20=3,0,"")))</f>
        <v/>
      </c>
      <c r="AI20" s="22" t="str">
        <f>IF('Data Entry'!AI20=1,2,IF('Data Entry'!AI20=2,1,IF('Data Entry'!AI20=3,0,"")))</f>
        <v/>
      </c>
      <c r="AJ20" s="22" t="str">
        <f>IF('Data Entry'!AJ20=1,2,IF('Data Entry'!AJ20=2,1,IF('Data Entry'!AJ20=3,0,"")))</f>
        <v/>
      </c>
      <c r="AK20" s="22" t="str">
        <f>IF('Data Entry'!AK20=1,2,IF('Data Entry'!AK20=2,1,IF('Data Entry'!AK20=3,0,"")))</f>
        <v/>
      </c>
      <c r="AL20" s="22" t="str">
        <f>IF('Data Entry'!AL20=1,2,IF('Data Entry'!AL20=2,1,IF('Data Entry'!AL20=3,0,"")))</f>
        <v/>
      </c>
      <c r="AM20" s="22" t="str">
        <f>IF('Data Entry'!AM20=1,2,IF('Data Entry'!AM20=2,1,IF('Data Entry'!AM20=3,0,"")))</f>
        <v/>
      </c>
      <c r="AN20" s="22" t="str">
        <f>IF('Data Entry'!AN20=1,2,IF('Data Entry'!AN20=2,1,IF('Data Entry'!AN20=3,0,"")))</f>
        <v/>
      </c>
      <c r="AO20" s="22" t="str">
        <f>IF('Data Entry'!AO20=1,2,IF('Data Entry'!AO20=2,1,IF('Data Entry'!AO20=3,0,"")))</f>
        <v/>
      </c>
      <c r="AP20" s="22" t="str">
        <f>IF('Data Entry'!AP20=1,2,IF('Data Entry'!AP20=2,1,IF('Data Entry'!AP20=3,0,"")))</f>
        <v/>
      </c>
      <c r="AQ20" s="22" t="str">
        <f>IF('Data Entry'!AQ20=1,2,IF('Data Entry'!AQ20=2,1,IF('Data Entry'!AQ20=3,0,"")))</f>
        <v/>
      </c>
      <c r="AR20" s="22" t="str">
        <f>IF('Data Entry'!AR20=1,2,IF('Data Entry'!AR20=2,1,IF('Data Entry'!AR20=3,0,"")))</f>
        <v/>
      </c>
      <c r="AS20" s="22" t="str">
        <f>IF('Data Entry'!AS20=1,2,IF('Data Entry'!AS20=2,1,IF('Data Entry'!AS20=3,0,"")))</f>
        <v/>
      </c>
      <c r="AT20" s="22" t="str">
        <f>IF('Data Entry'!AT20=1,2,IF('Data Entry'!AT20=2,1,IF('Data Entry'!AT20=3,0,"")))</f>
        <v/>
      </c>
      <c r="AU20" s="22" t="str">
        <f>IF('Data Entry'!AU20=1,2,IF('Data Entry'!AU20=2,1,IF('Data Entry'!AU20=3,0,"")))</f>
        <v/>
      </c>
      <c r="AV20" s="22" t="str">
        <f>IF('Data Entry'!AV20=1,2,IF('Data Entry'!AV20=2,1,IF('Data Entry'!AV20=3,0,"")))</f>
        <v/>
      </c>
      <c r="AW20" s="22" t="str">
        <f>IF('Data Entry'!AW20=1,2,IF('Data Entry'!AW20=2,1,IF('Data Entry'!AW20=3,0,"")))</f>
        <v/>
      </c>
      <c r="AX20" s="22" t="str">
        <f>IF('Data Entry'!AX20=1,2,IF('Data Entry'!AX20=2,1,IF('Data Entry'!AX20=3,0,"")))</f>
        <v/>
      </c>
      <c r="AY20" s="22" t="str">
        <f>IF('Data Entry'!AY20=1,2,IF('Data Entry'!AY20=2,1,IF('Data Entry'!AY20=3,0,"")))</f>
        <v/>
      </c>
      <c r="AZ20" s="22" t="str">
        <f>IF('Data Entry'!AZ20=1,2,IF('Data Entry'!AZ20=2,1,IF('Data Entry'!AZ20=3,0,"")))</f>
        <v/>
      </c>
    </row>
    <row r="21" spans="1:52" x14ac:dyDescent="0.25">
      <c r="A21" s="20">
        <f>'Data Entry'!A21</f>
        <v>0</v>
      </c>
      <c r="B21" s="20" t="str">
        <f>IF('Data Entry'!B21=1,"Male",IF('Data Entry'!B21=2,"Female",IF('Data Entry'!B21=3,"Other","")))</f>
        <v/>
      </c>
      <c r="C21" s="20" t="str">
        <f>IF('Data Entry'!C21=0,"",'Data Entry'!C21)</f>
        <v/>
      </c>
      <c r="D21" s="20" t="str">
        <f>IF('Data Entry'!D21=0,"",'Data Entry'!D21)</f>
        <v/>
      </c>
      <c r="E21" s="20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0" t="str">
        <f>IF('Data Entry'!F21=1,"1",IF('Data Entry'!F21=2,"2",IF('Data Entry'!F21=3,"3",IF('Data Entry'!F21=4,"4",IF('Data Entry'!F21=5,"5","")))))</f>
        <v/>
      </c>
      <c r="G21" s="20" t="str">
        <f>IF('Data Entry'!G21=1,"Item 1",IF('Data Entry'!G21=2,"Item 2",IF('Data Entry'!G21=3,"Item 3",IF('Data Entry'!G21=4,"Item 4",""))))</f>
        <v/>
      </c>
      <c r="H21" s="20" t="str">
        <f>IF('Data Entry'!H21=1,"75%-100%",IF('Data Entry'!H21=2,"51%-74%",IF('Data Entry'!H21=3,"Up to 50%","")))</f>
        <v/>
      </c>
      <c r="I21" s="21" t="str">
        <f>IF('Data Entry'!I21=1,2,IF('Data Entry'!I21=2,1,IF('Data Entry'!I21=3,0,"")))</f>
        <v/>
      </c>
      <c r="J21" s="21" t="str">
        <f>IF('Data Entry'!J21=1,2,IF('Data Entry'!J21=2,1,IF('Data Entry'!J21=3,0,"")))</f>
        <v/>
      </c>
      <c r="K21" s="21" t="str">
        <f>IF('Data Entry'!K21=1,2,IF('Data Entry'!K21=2,1,IF('Data Entry'!K21=3,0,"")))</f>
        <v/>
      </c>
      <c r="L21" s="21" t="str">
        <f>IF('Data Entry'!L21=1,2,IF('Data Entry'!L21=2,1,IF('Data Entry'!L21=3,0,"")))</f>
        <v/>
      </c>
      <c r="M21" s="21" t="str">
        <f>IF('Data Entry'!M21=1,2,IF('Data Entry'!M21=2,1,IF('Data Entry'!M21=3,0,"")))</f>
        <v/>
      </c>
      <c r="N21" s="21" t="str">
        <f>IF('Data Entry'!N21=1,2,IF('Data Entry'!N21=2,1,IF('Data Entry'!N21=3,0,"")))</f>
        <v/>
      </c>
      <c r="O21" s="21" t="str">
        <f>IF('Data Entry'!O21=1,2,IF('Data Entry'!O21=2,1,IF('Data Entry'!O21=3,0,"")))</f>
        <v/>
      </c>
      <c r="P21" s="21" t="str">
        <f>IF('Data Entry'!P21=1,2,IF('Data Entry'!P21=2,1,IF('Data Entry'!P21=3,0,"")))</f>
        <v/>
      </c>
      <c r="Q21" s="21" t="str">
        <f>IF('Data Entry'!Q21=1,2,IF('Data Entry'!Q21=2,1,IF('Data Entry'!Q21=3,0,"")))</f>
        <v/>
      </c>
      <c r="R21" s="21" t="str">
        <f>IF('Data Entry'!R21=1,2,IF('Data Entry'!R21=2,1,IF('Data Entry'!R21=3,0,"")))</f>
        <v/>
      </c>
      <c r="S21" s="21" t="str">
        <f>IF('Data Entry'!S21=1,2,IF('Data Entry'!S21=2,1,IF('Data Entry'!S21=3,0,"")))</f>
        <v/>
      </c>
      <c r="T21" s="21" t="str">
        <f>IF('Data Entry'!T21=1,2,IF('Data Entry'!T21=2,1,IF('Data Entry'!T21=3,0,"")))</f>
        <v/>
      </c>
      <c r="U21" s="21" t="str">
        <f>IF('Data Entry'!U21=1,2,IF('Data Entry'!U21=2,1,IF('Data Entry'!U21=3,0,"")))</f>
        <v/>
      </c>
      <c r="V21" s="21" t="str">
        <f>IF('Data Entry'!V21=1,2,IF('Data Entry'!V21=2,1,IF('Data Entry'!V21=3,0,"")))</f>
        <v/>
      </c>
      <c r="W21" s="21" t="str">
        <f>IF('Data Entry'!W21=1,2,IF('Data Entry'!W21=2,1,IF('Data Entry'!W21=3,0,"")))</f>
        <v/>
      </c>
      <c r="X21" s="21" t="str">
        <f>IF('Data Entry'!X21=1,2,IF('Data Entry'!X21=2,1,IF('Data Entry'!X21=3,0,"")))</f>
        <v/>
      </c>
      <c r="Y21" s="21" t="str">
        <f>IF('Data Entry'!Y21=1,2,IF('Data Entry'!Y21=2,1,IF('Data Entry'!Y21=3,0,"")))</f>
        <v/>
      </c>
      <c r="Z21" s="21" t="str">
        <f>IF('Data Entry'!Z21=1,2,IF('Data Entry'!Z21=2,1,IF('Data Entry'!Z21=3,0,"")))</f>
        <v/>
      </c>
      <c r="AA21" s="21" t="str">
        <f>IF('Data Entry'!AA21=1,2,IF('Data Entry'!AA21=2,1,IF('Data Entry'!AA21=3,0,"")))</f>
        <v/>
      </c>
      <c r="AB21" s="21" t="str">
        <f>IF('Data Entry'!AB21=1,2,IF('Data Entry'!AB21=2,1,IF('Data Entry'!AB21=3,0,"")))</f>
        <v/>
      </c>
      <c r="AC21" s="21" t="str">
        <f>IF('Data Entry'!AC21=1,2,IF('Data Entry'!AC21=2,1,IF('Data Entry'!AC21=3,0,"")))</f>
        <v/>
      </c>
      <c r="AD21" s="21" t="str">
        <f>IF('Data Entry'!AD21=1,2,IF('Data Entry'!AD21=2,1,IF('Data Entry'!AD21=3,0,"")))</f>
        <v/>
      </c>
      <c r="AE21" s="22" t="str">
        <f>IF('Data Entry'!AE21=1,2,IF('Data Entry'!AE21=2,1,IF('Data Entry'!AE21=3,0,"")))</f>
        <v/>
      </c>
      <c r="AF21" s="22" t="str">
        <f>IF('Data Entry'!AF21=1,2,IF('Data Entry'!AF21=2,1,IF('Data Entry'!AF21=3,0,"")))</f>
        <v/>
      </c>
      <c r="AG21" s="22" t="str">
        <f>IF('Data Entry'!AG21=1,2,IF('Data Entry'!AG21=2,1,IF('Data Entry'!AG21=3,0,"")))</f>
        <v/>
      </c>
      <c r="AH21" s="22" t="str">
        <f>IF('Data Entry'!AH21=1,2,IF('Data Entry'!AH21=2,1,IF('Data Entry'!AH21=3,0,"")))</f>
        <v/>
      </c>
      <c r="AI21" s="22" t="str">
        <f>IF('Data Entry'!AI21=1,2,IF('Data Entry'!AI21=2,1,IF('Data Entry'!AI21=3,0,"")))</f>
        <v/>
      </c>
      <c r="AJ21" s="22" t="str">
        <f>IF('Data Entry'!AJ21=1,2,IF('Data Entry'!AJ21=2,1,IF('Data Entry'!AJ21=3,0,"")))</f>
        <v/>
      </c>
      <c r="AK21" s="22" t="str">
        <f>IF('Data Entry'!AK21=1,2,IF('Data Entry'!AK21=2,1,IF('Data Entry'!AK21=3,0,"")))</f>
        <v/>
      </c>
      <c r="AL21" s="22" t="str">
        <f>IF('Data Entry'!AL21=1,2,IF('Data Entry'!AL21=2,1,IF('Data Entry'!AL21=3,0,"")))</f>
        <v/>
      </c>
      <c r="AM21" s="22" t="str">
        <f>IF('Data Entry'!AM21=1,2,IF('Data Entry'!AM21=2,1,IF('Data Entry'!AM21=3,0,"")))</f>
        <v/>
      </c>
      <c r="AN21" s="22" t="str">
        <f>IF('Data Entry'!AN21=1,2,IF('Data Entry'!AN21=2,1,IF('Data Entry'!AN21=3,0,"")))</f>
        <v/>
      </c>
      <c r="AO21" s="22" t="str">
        <f>IF('Data Entry'!AO21=1,2,IF('Data Entry'!AO21=2,1,IF('Data Entry'!AO21=3,0,"")))</f>
        <v/>
      </c>
      <c r="AP21" s="22" t="str">
        <f>IF('Data Entry'!AP21=1,2,IF('Data Entry'!AP21=2,1,IF('Data Entry'!AP21=3,0,"")))</f>
        <v/>
      </c>
      <c r="AQ21" s="22" t="str">
        <f>IF('Data Entry'!AQ21=1,2,IF('Data Entry'!AQ21=2,1,IF('Data Entry'!AQ21=3,0,"")))</f>
        <v/>
      </c>
      <c r="AR21" s="22" t="str">
        <f>IF('Data Entry'!AR21=1,2,IF('Data Entry'!AR21=2,1,IF('Data Entry'!AR21=3,0,"")))</f>
        <v/>
      </c>
      <c r="AS21" s="22" t="str">
        <f>IF('Data Entry'!AS21=1,2,IF('Data Entry'!AS21=2,1,IF('Data Entry'!AS21=3,0,"")))</f>
        <v/>
      </c>
      <c r="AT21" s="22" t="str">
        <f>IF('Data Entry'!AT21=1,2,IF('Data Entry'!AT21=2,1,IF('Data Entry'!AT21=3,0,"")))</f>
        <v/>
      </c>
      <c r="AU21" s="22" t="str">
        <f>IF('Data Entry'!AU21=1,2,IF('Data Entry'!AU21=2,1,IF('Data Entry'!AU21=3,0,"")))</f>
        <v/>
      </c>
      <c r="AV21" s="22" t="str">
        <f>IF('Data Entry'!AV21=1,2,IF('Data Entry'!AV21=2,1,IF('Data Entry'!AV21=3,0,"")))</f>
        <v/>
      </c>
      <c r="AW21" s="22" t="str">
        <f>IF('Data Entry'!AW21=1,2,IF('Data Entry'!AW21=2,1,IF('Data Entry'!AW21=3,0,"")))</f>
        <v/>
      </c>
      <c r="AX21" s="22" t="str">
        <f>IF('Data Entry'!AX21=1,2,IF('Data Entry'!AX21=2,1,IF('Data Entry'!AX21=3,0,"")))</f>
        <v/>
      </c>
      <c r="AY21" s="22" t="str">
        <f>IF('Data Entry'!AY21=1,2,IF('Data Entry'!AY21=2,1,IF('Data Entry'!AY21=3,0,"")))</f>
        <v/>
      </c>
      <c r="AZ21" s="22" t="str">
        <f>IF('Data Entry'!AZ21=1,2,IF('Data Entry'!AZ21=2,1,IF('Data Entry'!AZ21=3,0,"")))</f>
        <v/>
      </c>
    </row>
    <row r="22" spans="1:52" x14ac:dyDescent="0.25">
      <c r="A22" s="20">
        <f>'Data Entry'!A22</f>
        <v>0</v>
      </c>
      <c r="B22" s="20" t="str">
        <f>IF('Data Entry'!B22=1,"Male",IF('Data Entry'!B22=2,"Female",IF('Data Entry'!B22=3,"Other","")))</f>
        <v/>
      </c>
      <c r="C22" s="20" t="str">
        <f>IF('Data Entry'!C22=0,"",'Data Entry'!C22)</f>
        <v/>
      </c>
      <c r="D22" s="20" t="str">
        <f>IF('Data Entry'!D22=0,"",'Data Entry'!D22)</f>
        <v/>
      </c>
      <c r="E22" s="20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0" t="str">
        <f>IF('Data Entry'!F22=1,"1",IF('Data Entry'!F22=2,"2",IF('Data Entry'!F22=3,"3",IF('Data Entry'!F22=4,"4",IF('Data Entry'!F22=5,"5","")))))</f>
        <v/>
      </c>
      <c r="G22" s="20" t="str">
        <f>IF('Data Entry'!G22=1,"Item 1",IF('Data Entry'!G22=2,"Item 2",IF('Data Entry'!G22=3,"Item 3",IF('Data Entry'!G22=4,"Item 4",""))))</f>
        <v/>
      </c>
      <c r="H22" s="20" t="str">
        <f>IF('Data Entry'!H22=1,"75%-100%",IF('Data Entry'!H22=2,"51%-74%",IF('Data Entry'!H22=3,"Up to 50%","")))</f>
        <v/>
      </c>
      <c r="I22" s="21" t="str">
        <f>IF('Data Entry'!I22=1,2,IF('Data Entry'!I22=2,1,IF('Data Entry'!I22=3,0,"")))</f>
        <v/>
      </c>
      <c r="J22" s="21" t="str">
        <f>IF('Data Entry'!J22=1,2,IF('Data Entry'!J22=2,1,IF('Data Entry'!J22=3,0,"")))</f>
        <v/>
      </c>
      <c r="K22" s="21" t="str">
        <f>IF('Data Entry'!K22=1,2,IF('Data Entry'!K22=2,1,IF('Data Entry'!K22=3,0,"")))</f>
        <v/>
      </c>
      <c r="L22" s="21" t="str">
        <f>IF('Data Entry'!L22=1,2,IF('Data Entry'!L22=2,1,IF('Data Entry'!L22=3,0,"")))</f>
        <v/>
      </c>
      <c r="M22" s="21" t="str">
        <f>IF('Data Entry'!M22=1,2,IF('Data Entry'!M22=2,1,IF('Data Entry'!M22=3,0,"")))</f>
        <v/>
      </c>
      <c r="N22" s="21" t="str">
        <f>IF('Data Entry'!N22=1,2,IF('Data Entry'!N22=2,1,IF('Data Entry'!N22=3,0,"")))</f>
        <v/>
      </c>
      <c r="O22" s="21" t="str">
        <f>IF('Data Entry'!O22=1,2,IF('Data Entry'!O22=2,1,IF('Data Entry'!O22=3,0,"")))</f>
        <v/>
      </c>
      <c r="P22" s="21" t="str">
        <f>IF('Data Entry'!P22=1,2,IF('Data Entry'!P22=2,1,IF('Data Entry'!P22=3,0,"")))</f>
        <v/>
      </c>
      <c r="Q22" s="21" t="str">
        <f>IF('Data Entry'!Q22=1,2,IF('Data Entry'!Q22=2,1,IF('Data Entry'!Q22=3,0,"")))</f>
        <v/>
      </c>
      <c r="R22" s="21" t="str">
        <f>IF('Data Entry'!R22=1,2,IF('Data Entry'!R22=2,1,IF('Data Entry'!R22=3,0,"")))</f>
        <v/>
      </c>
      <c r="S22" s="21" t="str">
        <f>IF('Data Entry'!S22=1,2,IF('Data Entry'!S22=2,1,IF('Data Entry'!S22=3,0,"")))</f>
        <v/>
      </c>
      <c r="T22" s="21" t="str">
        <f>IF('Data Entry'!T22=1,2,IF('Data Entry'!T22=2,1,IF('Data Entry'!T22=3,0,"")))</f>
        <v/>
      </c>
      <c r="U22" s="21" t="str">
        <f>IF('Data Entry'!U22=1,2,IF('Data Entry'!U22=2,1,IF('Data Entry'!U22=3,0,"")))</f>
        <v/>
      </c>
      <c r="V22" s="21" t="str">
        <f>IF('Data Entry'!V22=1,2,IF('Data Entry'!V22=2,1,IF('Data Entry'!V22=3,0,"")))</f>
        <v/>
      </c>
      <c r="W22" s="21" t="str">
        <f>IF('Data Entry'!W22=1,2,IF('Data Entry'!W22=2,1,IF('Data Entry'!W22=3,0,"")))</f>
        <v/>
      </c>
      <c r="X22" s="21" t="str">
        <f>IF('Data Entry'!X22=1,2,IF('Data Entry'!X22=2,1,IF('Data Entry'!X22=3,0,"")))</f>
        <v/>
      </c>
      <c r="Y22" s="21" t="str">
        <f>IF('Data Entry'!Y22=1,2,IF('Data Entry'!Y22=2,1,IF('Data Entry'!Y22=3,0,"")))</f>
        <v/>
      </c>
      <c r="Z22" s="21" t="str">
        <f>IF('Data Entry'!Z22=1,2,IF('Data Entry'!Z22=2,1,IF('Data Entry'!Z22=3,0,"")))</f>
        <v/>
      </c>
      <c r="AA22" s="21" t="str">
        <f>IF('Data Entry'!AA22=1,2,IF('Data Entry'!AA22=2,1,IF('Data Entry'!AA22=3,0,"")))</f>
        <v/>
      </c>
      <c r="AB22" s="21" t="str">
        <f>IF('Data Entry'!AB22=1,2,IF('Data Entry'!AB22=2,1,IF('Data Entry'!AB22=3,0,"")))</f>
        <v/>
      </c>
      <c r="AC22" s="21" t="str">
        <f>IF('Data Entry'!AC22=1,2,IF('Data Entry'!AC22=2,1,IF('Data Entry'!AC22=3,0,"")))</f>
        <v/>
      </c>
      <c r="AD22" s="21" t="str">
        <f>IF('Data Entry'!AD22=1,2,IF('Data Entry'!AD22=2,1,IF('Data Entry'!AD22=3,0,"")))</f>
        <v/>
      </c>
      <c r="AE22" s="22" t="str">
        <f>IF('Data Entry'!AE22=1,2,IF('Data Entry'!AE22=2,1,IF('Data Entry'!AE22=3,0,"")))</f>
        <v/>
      </c>
      <c r="AF22" s="22" t="str">
        <f>IF('Data Entry'!AF22=1,2,IF('Data Entry'!AF22=2,1,IF('Data Entry'!AF22=3,0,"")))</f>
        <v/>
      </c>
      <c r="AG22" s="22" t="str">
        <f>IF('Data Entry'!AG22=1,2,IF('Data Entry'!AG22=2,1,IF('Data Entry'!AG22=3,0,"")))</f>
        <v/>
      </c>
      <c r="AH22" s="22" t="str">
        <f>IF('Data Entry'!AH22=1,2,IF('Data Entry'!AH22=2,1,IF('Data Entry'!AH22=3,0,"")))</f>
        <v/>
      </c>
      <c r="AI22" s="22" t="str">
        <f>IF('Data Entry'!AI22=1,2,IF('Data Entry'!AI22=2,1,IF('Data Entry'!AI22=3,0,"")))</f>
        <v/>
      </c>
      <c r="AJ22" s="22" t="str">
        <f>IF('Data Entry'!AJ22=1,2,IF('Data Entry'!AJ22=2,1,IF('Data Entry'!AJ22=3,0,"")))</f>
        <v/>
      </c>
      <c r="AK22" s="22" t="str">
        <f>IF('Data Entry'!AK22=1,2,IF('Data Entry'!AK22=2,1,IF('Data Entry'!AK22=3,0,"")))</f>
        <v/>
      </c>
      <c r="AL22" s="22" t="str">
        <f>IF('Data Entry'!AL22=1,2,IF('Data Entry'!AL22=2,1,IF('Data Entry'!AL22=3,0,"")))</f>
        <v/>
      </c>
      <c r="AM22" s="22" t="str">
        <f>IF('Data Entry'!AM22=1,2,IF('Data Entry'!AM22=2,1,IF('Data Entry'!AM22=3,0,"")))</f>
        <v/>
      </c>
      <c r="AN22" s="22" t="str">
        <f>IF('Data Entry'!AN22=1,2,IF('Data Entry'!AN22=2,1,IF('Data Entry'!AN22=3,0,"")))</f>
        <v/>
      </c>
      <c r="AO22" s="22" t="str">
        <f>IF('Data Entry'!AO22=1,2,IF('Data Entry'!AO22=2,1,IF('Data Entry'!AO22=3,0,"")))</f>
        <v/>
      </c>
      <c r="AP22" s="22" t="str">
        <f>IF('Data Entry'!AP22=1,2,IF('Data Entry'!AP22=2,1,IF('Data Entry'!AP22=3,0,"")))</f>
        <v/>
      </c>
      <c r="AQ22" s="22" t="str">
        <f>IF('Data Entry'!AQ22=1,2,IF('Data Entry'!AQ22=2,1,IF('Data Entry'!AQ22=3,0,"")))</f>
        <v/>
      </c>
      <c r="AR22" s="22" t="str">
        <f>IF('Data Entry'!AR22=1,2,IF('Data Entry'!AR22=2,1,IF('Data Entry'!AR22=3,0,"")))</f>
        <v/>
      </c>
      <c r="AS22" s="22" t="str">
        <f>IF('Data Entry'!AS22=1,2,IF('Data Entry'!AS22=2,1,IF('Data Entry'!AS22=3,0,"")))</f>
        <v/>
      </c>
      <c r="AT22" s="22" t="str">
        <f>IF('Data Entry'!AT22=1,2,IF('Data Entry'!AT22=2,1,IF('Data Entry'!AT22=3,0,"")))</f>
        <v/>
      </c>
      <c r="AU22" s="22" t="str">
        <f>IF('Data Entry'!AU22=1,2,IF('Data Entry'!AU22=2,1,IF('Data Entry'!AU22=3,0,"")))</f>
        <v/>
      </c>
      <c r="AV22" s="22" t="str">
        <f>IF('Data Entry'!AV22=1,2,IF('Data Entry'!AV22=2,1,IF('Data Entry'!AV22=3,0,"")))</f>
        <v/>
      </c>
      <c r="AW22" s="22" t="str">
        <f>IF('Data Entry'!AW22=1,2,IF('Data Entry'!AW22=2,1,IF('Data Entry'!AW22=3,0,"")))</f>
        <v/>
      </c>
      <c r="AX22" s="22" t="str">
        <f>IF('Data Entry'!AX22=1,2,IF('Data Entry'!AX22=2,1,IF('Data Entry'!AX22=3,0,"")))</f>
        <v/>
      </c>
      <c r="AY22" s="22" t="str">
        <f>IF('Data Entry'!AY22=1,2,IF('Data Entry'!AY22=2,1,IF('Data Entry'!AY22=3,0,"")))</f>
        <v/>
      </c>
      <c r="AZ22" s="22" t="str">
        <f>IF('Data Entry'!AZ22=1,2,IF('Data Entry'!AZ22=2,1,IF('Data Entry'!AZ22=3,0,"")))</f>
        <v/>
      </c>
    </row>
    <row r="23" spans="1:52" x14ac:dyDescent="0.25">
      <c r="A23" s="20">
        <f>'Data Entry'!A23</f>
        <v>0</v>
      </c>
      <c r="B23" s="20" t="str">
        <f>IF('Data Entry'!B23=1,"Male",IF('Data Entry'!B23=2,"Female",IF('Data Entry'!B23=3,"Other","")))</f>
        <v/>
      </c>
      <c r="C23" s="20" t="str">
        <f>IF('Data Entry'!C23=0,"",'Data Entry'!C23)</f>
        <v/>
      </c>
      <c r="D23" s="20" t="str">
        <f>IF('Data Entry'!D23=0,"",'Data Entry'!D23)</f>
        <v/>
      </c>
      <c r="E23" s="20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0" t="str">
        <f>IF('Data Entry'!F23=1,"1",IF('Data Entry'!F23=2,"2",IF('Data Entry'!F23=3,"3",IF('Data Entry'!F23=4,"4",IF('Data Entry'!F23=5,"5","")))))</f>
        <v/>
      </c>
      <c r="G23" s="20" t="str">
        <f>IF('Data Entry'!G23=1,"Item 1",IF('Data Entry'!G23=2,"Item 2",IF('Data Entry'!G23=3,"Item 3",IF('Data Entry'!G23=4,"Item 4",""))))</f>
        <v/>
      </c>
      <c r="H23" s="20" t="str">
        <f>IF('Data Entry'!H23=1,"75%-100%",IF('Data Entry'!H23=2,"51%-74%",IF('Data Entry'!H23=3,"Up to 50%","")))</f>
        <v/>
      </c>
      <c r="I23" s="21" t="str">
        <f>IF('Data Entry'!I23=1,2,IF('Data Entry'!I23=2,1,IF('Data Entry'!I23=3,0,"")))</f>
        <v/>
      </c>
      <c r="J23" s="21" t="str">
        <f>IF('Data Entry'!J23=1,2,IF('Data Entry'!J23=2,1,IF('Data Entry'!J23=3,0,"")))</f>
        <v/>
      </c>
      <c r="K23" s="21" t="str">
        <f>IF('Data Entry'!K23=1,2,IF('Data Entry'!K23=2,1,IF('Data Entry'!K23=3,0,"")))</f>
        <v/>
      </c>
      <c r="L23" s="21" t="str">
        <f>IF('Data Entry'!L23=1,2,IF('Data Entry'!L23=2,1,IF('Data Entry'!L23=3,0,"")))</f>
        <v/>
      </c>
      <c r="M23" s="21" t="str">
        <f>IF('Data Entry'!M23=1,2,IF('Data Entry'!M23=2,1,IF('Data Entry'!M23=3,0,"")))</f>
        <v/>
      </c>
      <c r="N23" s="21" t="str">
        <f>IF('Data Entry'!N23=1,2,IF('Data Entry'!N23=2,1,IF('Data Entry'!N23=3,0,"")))</f>
        <v/>
      </c>
      <c r="O23" s="21" t="str">
        <f>IF('Data Entry'!O23=1,2,IF('Data Entry'!O23=2,1,IF('Data Entry'!O23=3,0,"")))</f>
        <v/>
      </c>
      <c r="P23" s="21" t="str">
        <f>IF('Data Entry'!P23=1,2,IF('Data Entry'!P23=2,1,IF('Data Entry'!P23=3,0,"")))</f>
        <v/>
      </c>
      <c r="Q23" s="21" t="str">
        <f>IF('Data Entry'!Q23=1,2,IF('Data Entry'!Q23=2,1,IF('Data Entry'!Q23=3,0,"")))</f>
        <v/>
      </c>
      <c r="R23" s="21" t="str">
        <f>IF('Data Entry'!R23=1,2,IF('Data Entry'!R23=2,1,IF('Data Entry'!R23=3,0,"")))</f>
        <v/>
      </c>
      <c r="S23" s="21" t="str">
        <f>IF('Data Entry'!S23=1,2,IF('Data Entry'!S23=2,1,IF('Data Entry'!S23=3,0,"")))</f>
        <v/>
      </c>
      <c r="T23" s="21" t="str">
        <f>IF('Data Entry'!T23=1,2,IF('Data Entry'!T23=2,1,IF('Data Entry'!T23=3,0,"")))</f>
        <v/>
      </c>
      <c r="U23" s="21" t="str">
        <f>IF('Data Entry'!U23=1,2,IF('Data Entry'!U23=2,1,IF('Data Entry'!U23=3,0,"")))</f>
        <v/>
      </c>
      <c r="V23" s="21" t="str">
        <f>IF('Data Entry'!V23=1,2,IF('Data Entry'!V23=2,1,IF('Data Entry'!V23=3,0,"")))</f>
        <v/>
      </c>
      <c r="W23" s="21" t="str">
        <f>IF('Data Entry'!W23=1,2,IF('Data Entry'!W23=2,1,IF('Data Entry'!W23=3,0,"")))</f>
        <v/>
      </c>
      <c r="X23" s="21" t="str">
        <f>IF('Data Entry'!X23=1,2,IF('Data Entry'!X23=2,1,IF('Data Entry'!X23=3,0,"")))</f>
        <v/>
      </c>
      <c r="Y23" s="21" t="str">
        <f>IF('Data Entry'!Y23=1,2,IF('Data Entry'!Y23=2,1,IF('Data Entry'!Y23=3,0,"")))</f>
        <v/>
      </c>
      <c r="Z23" s="21" t="str">
        <f>IF('Data Entry'!Z23=1,2,IF('Data Entry'!Z23=2,1,IF('Data Entry'!Z23=3,0,"")))</f>
        <v/>
      </c>
      <c r="AA23" s="21" t="str">
        <f>IF('Data Entry'!AA23=1,2,IF('Data Entry'!AA23=2,1,IF('Data Entry'!AA23=3,0,"")))</f>
        <v/>
      </c>
      <c r="AB23" s="21" t="str">
        <f>IF('Data Entry'!AB23=1,2,IF('Data Entry'!AB23=2,1,IF('Data Entry'!AB23=3,0,"")))</f>
        <v/>
      </c>
      <c r="AC23" s="21" t="str">
        <f>IF('Data Entry'!AC23=1,2,IF('Data Entry'!AC23=2,1,IF('Data Entry'!AC23=3,0,"")))</f>
        <v/>
      </c>
      <c r="AD23" s="21" t="str">
        <f>IF('Data Entry'!AD23=1,2,IF('Data Entry'!AD23=2,1,IF('Data Entry'!AD23=3,0,"")))</f>
        <v/>
      </c>
      <c r="AE23" s="22" t="str">
        <f>IF('Data Entry'!AE23=1,2,IF('Data Entry'!AE23=2,1,IF('Data Entry'!AE23=3,0,"")))</f>
        <v/>
      </c>
      <c r="AF23" s="22" t="str">
        <f>IF('Data Entry'!AF23=1,2,IF('Data Entry'!AF23=2,1,IF('Data Entry'!AF23=3,0,"")))</f>
        <v/>
      </c>
      <c r="AG23" s="22" t="str">
        <f>IF('Data Entry'!AG23=1,2,IF('Data Entry'!AG23=2,1,IF('Data Entry'!AG23=3,0,"")))</f>
        <v/>
      </c>
      <c r="AH23" s="22" t="str">
        <f>IF('Data Entry'!AH23=1,2,IF('Data Entry'!AH23=2,1,IF('Data Entry'!AH23=3,0,"")))</f>
        <v/>
      </c>
      <c r="AI23" s="22" t="str">
        <f>IF('Data Entry'!AI23=1,2,IF('Data Entry'!AI23=2,1,IF('Data Entry'!AI23=3,0,"")))</f>
        <v/>
      </c>
      <c r="AJ23" s="22" t="str">
        <f>IF('Data Entry'!AJ23=1,2,IF('Data Entry'!AJ23=2,1,IF('Data Entry'!AJ23=3,0,"")))</f>
        <v/>
      </c>
      <c r="AK23" s="22" t="str">
        <f>IF('Data Entry'!AK23=1,2,IF('Data Entry'!AK23=2,1,IF('Data Entry'!AK23=3,0,"")))</f>
        <v/>
      </c>
      <c r="AL23" s="22" t="str">
        <f>IF('Data Entry'!AL23=1,2,IF('Data Entry'!AL23=2,1,IF('Data Entry'!AL23=3,0,"")))</f>
        <v/>
      </c>
      <c r="AM23" s="22" t="str">
        <f>IF('Data Entry'!AM23=1,2,IF('Data Entry'!AM23=2,1,IF('Data Entry'!AM23=3,0,"")))</f>
        <v/>
      </c>
      <c r="AN23" s="22" t="str">
        <f>IF('Data Entry'!AN23=1,2,IF('Data Entry'!AN23=2,1,IF('Data Entry'!AN23=3,0,"")))</f>
        <v/>
      </c>
      <c r="AO23" s="22" t="str">
        <f>IF('Data Entry'!AO23=1,2,IF('Data Entry'!AO23=2,1,IF('Data Entry'!AO23=3,0,"")))</f>
        <v/>
      </c>
      <c r="AP23" s="22" t="str">
        <f>IF('Data Entry'!AP23=1,2,IF('Data Entry'!AP23=2,1,IF('Data Entry'!AP23=3,0,"")))</f>
        <v/>
      </c>
      <c r="AQ23" s="22" t="str">
        <f>IF('Data Entry'!AQ23=1,2,IF('Data Entry'!AQ23=2,1,IF('Data Entry'!AQ23=3,0,"")))</f>
        <v/>
      </c>
      <c r="AR23" s="22" t="str">
        <f>IF('Data Entry'!AR23=1,2,IF('Data Entry'!AR23=2,1,IF('Data Entry'!AR23=3,0,"")))</f>
        <v/>
      </c>
      <c r="AS23" s="22" t="str">
        <f>IF('Data Entry'!AS23=1,2,IF('Data Entry'!AS23=2,1,IF('Data Entry'!AS23=3,0,"")))</f>
        <v/>
      </c>
      <c r="AT23" s="22" t="str">
        <f>IF('Data Entry'!AT23=1,2,IF('Data Entry'!AT23=2,1,IF('Data Entry'!AT23=3,0,"")))</f>
        <v/>
      </c>
      <c r="AU23" s="22" t="str">
        <f>IF('Data Entry'!AU23=1,2,IF('Data Entry'!AU23=2,1,IF('Data Entry'!AU23=3,0,"")))</f>
        <v/>
      </c>
      <c r="AV23" s="22" t="str">
        <f>IF('Data Entry'!AV23=1,2,IF('Data Entry'!AV23=2,1,IF('Data Entry'!AV23=3,0,"")))</f>
        <v/>
      </c>
      <c r="AW23" s="22" t="str">
        <f>IF('Data Entry'!AW23=1,2,IF('Data Entry'!AW23=2,1,IF('Data Entry'!AW23=3,0,"")))</f>
        <v/>
      </c>
      <c r="AX23" s="22" t="str">
        <f>IF('Data Entry'!AX23=1,2,IF('Data Entry'!AX23=2,1,IF('Data Entry'!AX23=3,0,"")))</f>
        <v/>
      </c>
      <c r="AY23" s="22" t="str">
        <f>IF('Data Entry'!AY23=1,2,IF('Data Entry'!AY23=2,1,IF('Data Entry'!AY23=3,0,"")))</f>
        <v/>
      </c>
      <c r="AZ23" s="22" t="str">
        <f>IF('Data Entry'!AZ23=1,2,IF('Data Entry'!AZ23=2,1,IF('Data Entry'!AZ23=3,0,"")))</f>
        <v/>
      </c>
    </row>
    <row r="24" spans="1:52" x14ac:dyDescent="0.25">
      <c r="A24" s="20">
        <f>'Data Entry'!A24</f>
        <v>0</v>
      </c>
      <c r="B24" s="20" t="str">
        <f>IF('Data Entry'!B24=1,"Male",IF('Data Entry'!B24=2,"Female",IF('Data Entry'!B24=3,"Other","")))</f>
        <v/>
      </c>
      <c r="C24" s="20" t="str">
        <f>IF('Data Entry'!C24=0,"",'Data Entry'!C24)</f>
        <v/>
      </c>
      <c r="D24" s="20" t="str">
        <f>IF('Data Entry'!D24=0,"",'Data Entry'!D24)</f>
        <v/>
      </c>
      <c r="E24" s="20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0" t="str">
        <f>IF('Data Entry'!F24=1,"1",IF('Data Entry'!F24=2,"2",IF('Data Entry'!F24=3,"3",IF('Data Entry'!F24=4,"4",IF('Data Entry'!F24=5,"5","")))))</f>
        <v/>
      </c>
      <c r="G24" s="20" t="str">
        <f>IF('Data Entry'!G24=1,"Item 1",IF('Data Entry'!G24=2,"Item 2",IF('Data Entry'!G24=3,"Item 3",IF('Data Entry'!G24=4,"Item 4",""))))</f>
        <v/>
      </c>
      <c r="H24" s="20" t="str">
        <f>IF('Data Entry'!H24=1,"75%-100%",IF('Data Entry'!H24=2,"51%-74%",IF('Data Entry'!H24=3,"Up to 50%","")))</f>
        <v/>
      </c>
      <c r="I24" s="21" t="str">
        <f>IF('Data Entry'!I24=1,2,IF('Data Entry'!I24=2,1,IF('Data Entry'!I24=3,0,"")))</f>
        <v/>
      </c>
      <c r="J24" s="21" t="str">
        <f>IF('Data Entry'!J24=1,2,IF('Data Entry'!J24=2,1,IF('Data Entry'!J24=3,0,"")))</f>
        <v/>
      </c>
      <c r="K24" s="21" t="str">
        <f>IF('Data Entry'!K24=1,2,IF('Data Entry'!K24=2,1,IF('Data Entry'!K24=3,0,"")))</f>
        <v/>
      </c>
      <c r="L24" s="21" t="str">
        <f>IF('Data Entry'!L24=1,2,IF('Data Entry'!L24=2,1,IF('Data Entry'!L24=3,0,"")))</f>
        <v/>
      </c>
      <c r="M24" s="21" t="str">
        <f>IF('Data Entry'!M24=1,2,IF('Data Entry'!M24=2,1,IF('Data Entry'!M24=3,0,"")))</f>
        <v/>
      </c>
      <c r="N24" s="21" t="str">
        <f>IF('Data Entry'!N24=1,2,IF('Data Entry'!N24=2,1,IF('Data Entry'!N24=3,0,"")))</f>
        <v/>
      </c>
      <c r="O24" s="21" t="str">
        <f>IF('Data Entry'!O24=1,2,IF('Data Entry'!O24=2,1,IF('Data Entry'!O24=3,0,"")))</f>
        <v/>
      </c>
      <c r="P24" s="21" t="str">
        <f>IF('Data Entry'!P24=1,2,IF('Data Entry'!P24=2,1,IF('Data Entry'!P24=3,0,"")))</f>
        <v/>
      </c>
      <c r="Q24" s="21" t="str">
        <f>IF('Data Entry'!Q24=1,2,IF('Data Entry'!Q24=2,1,IF('Data Entry'!Q24=3,0,"")))</f>
        <v/>
      </c>
      <c r="R24" s="21" t="str">
        <f>IF('Data Entry'!R24=1,2,IF('Data Entry'!R24=2,1,IF('Data Entry'!R24=3,0,"")))</f>
        <v/>
      </c>
      <c r="S24" s="21" t="str">
        <f>IF('Data Entry'!S24=1,2,IF('Data Entry'!S24=2,1,IF('Data Entry'!S24=3,0,"")))</f>
        <v/>
      </c>
      <c r="T24" s="21" t="str">
        <f>IF('Data Entry'!T24=1,2,IF('Data Entry'!T24=2,1,IF('Data Entry'!T24=3,0,"")))</f>
        <v/>
      </c>
      <c r="U24" s="21" t="str">
        <f>IF('Data Entry'!U24=1,2,IF('Data Entry'!U24=2,1,IF('Data Entry'!U24=3,0,"")))</f>
        <v/>
      </c>
      <c r="V24" s="21" t="str">
        <f>IF('Data Entry'!V24=1,2,IF('Data Entry'!V24=2,1,IF('Data Entry'!V24=3,0,"")))</f>
        <v/>
      </c>
      <c r="W24" s="21" t="str">
        <f>IF('Data Entry'!W24=1,2,IF('Data Entry'!W24=2,1,IF('Data Entry'!W24=3,0,"")))</f>
        <v/>
      </c>
      <c r="X24" s="21" t="str">
        <f>IF('Data Entry'!X24=1,2,IF('Data Entry'!X24=2,1,IF('Data Entry'!X24=3,0,"")))</f>
        <v/>
      </c>
      <c r="Y24" s="21" t="str">
        <f>IF('Data Entry'!Y24=1,2,IF('Data Entry'!Y24=2,1,IF('Data Entry'!Y24=3,0,"")))</f>
        <v/>
      </c>
      <c r="Z24" s="21" t="str">
        <f>IF('Data Entry'!Z24=1,2,IF('Data Entry'!Z24=2,1,IF('Data Entry'!Z24=3,0,"")))</f>
        <v/>
      </c>
      <c r="AA24" s="21" t="str">
        <f>IF('Data Entry'!AA24=1,2,IF('Data Entry'!AA24=2,1,IF('Data Entry'!AA24=3,0,"")))</f>
        <v/>
      </c>
      <c r="AB24" s="21" t="str">
        <f>IF('Data Entry'!AB24=1,2,IF('Data Entry'!AB24=2,1,IF('Data Entry'!AB24=3,0,"")))</f>
        <v/>
      </c>
      <c r="AC24" s="21" t="str">
        <f>IF('Data Entry'!AC24=1,2,IF('Data Entry'!AC24=2,1,IF('Data Entry'!AC24=3,0,"")))</f>
        <v/>
      </c>
      <c r="AD24" s="21" t="str">
        <f>IF('Data Entry'!AD24=1,2,IF('Data Entry'!AD24=2,1,IF('Data Entry'!AD24=3,0,"")))</f>
        <v/>
      </c>
      <c r="AE24" s="22" t="str">
        <f>IF('Data Entry'!AE24=1,2,IF('Data Entry'!AE24=2,1,IF('Data Entry'!AE24=3,0,"")))</f>
        <v/>
      </c>
      <c r="AF24" s="22" t="str">
        <f>IF('Data Entry'!AF24=1,2,IF('Data Entry'!AF24=2,1,IF('Data Entry'!AF24=3,0,"")))</f>
        <v/>
      </c>
      <c r="AG24" s="22" t="str">
        <f>IF('Data Entry'!AG24=1,2,IF('Data Entry'!AG24=2,1,IF('Data Entry'!AG24=3,0,"")))</f>
        <v/>
      </c>
      <c r="AH24" s="22" t="str">
        <f>IF('Data Entry'!AH24=1,2,IF('Data Entry'!AH24=2,1,IF('Data Entry'!AH24=3,0,"")))</f>
        <v/>
      </c>
      <c r="AI24" s="22" t="str">
        <f>IF('Data Entry'!AI24=1,2,IF('Data Entry'!AI24=2,1,IF('Data Entry'!AI24=3,0,"")))</f>
        <v/>
      </c>
      <c r="AJ24" s="22" t="str">
        <f>IF('Data Entry'!AJ24=1,2,IF('Data Entry'!AJ24=2,1,IF('Data Entry'!AJ24=3,0,"")))</f>
        <v/>
      </c>
      <c r="AK24" s="22" t="str">
        <f>IF('Data Entry'!AK24=1,2,IF('Data Entry'!AK24=2,1,IF('Data Entry'!AK24=3,0,"")))</f>
        <v/>
      </c>
      <c r="AL24" s="22" t="str">
        <f>IF('Data Entry'!AL24=1,2,IF('Data Entry'!AL24=2,1,IF('Data Entry'!AL24=3,0,"")))</f>
        <v/>
      </c>
      <c r="AM24" s="22" t="str">
        <f>IF('Data Entry'!AM24=1,2,IF('Data Entry'!AM24=2,1,IF('Data Entry'!AM24=3,0,"")))</f>
        <v/>
      </c>
      <c r="AN24" s="22" t="str">
        <f>IF('Data Entry'!AN24=1,2,IF('Data Entry'!AN24=2,1,IF('Data Entry'!AN24=3,0,"")))</f>
        <v/>
      </c>
      <c r="AO24" s="22" t="str">
        <f>IF('Data Entry'!AO24=1,2,IF('Data Entry'!AO24=2,1,IF('Data Entry'!AO24=3,0,"")))</f>
        <v/>
      </c>
      <c r="AP24" s="22" t="str">
        <f>IF('Data Entry'!AP24=1,2,IF('Data Entry'!AP24=2,1,IF('Data Entry'!AP24=3,0,"")))</f>
        <v/>
      </c>
      <c r="AQ24" s="22" t="str">
        <f>IF('Data Entry'!AQ24=1,2,IF('Data Entry'!AQ24=2,1,IF('Data Entry'!AQ24=3,0,"")))</f>
        <v/>
      </c>
      <c r="AR24" s="22" t="str">
        <f>IF('Data Entry'!AR24=1,2,IF('Data Entry'!AR24=2,1,IF('Data Entry'!AR24=3,0,"")))</f>
        <v/>
      </c>
      <c r="AS24" s="22" t="str">
        <f>IF('Data Entry'!AS24=1,2,IF('Data Entry'!AS24=2,1,IF('Data Entry'!AS24=3,0,"")))</f>
        <v/>
      </c>
      <c r="AT24" s="22" t="str">
        <f>IF('Data Entry'!AT24=1,2,IF('Data Entry'!AT24=2,1,IF('Data Entry'!AT24=3,0,"")))</f>
        <v/>
      </c>
      <c r="AU24" s="22" t="str">
        <f>IF('Data Entry'!AU24=1,2,IF('Data Entry'!AU24=2,1,IF('Data Entry'!AU24=3,0,"")))</f>
        <v/>
      </c>
      <c r="AV24" s="22" t="str">
        <f>IF('Data Entry'!AV24=1,2,IF('Data Entry'!AV24=2,1,IF('Data Entry'!AV24=3,0,"")))</f>
        <v/>
      </c>
      <c r="AW24" s="22" t="str">
        <f>IF('Data Entry'!AW24=1,2,IF('Data Entry'!AW24=2,1,IF('Data Entry'!AW24=3,0,"")))</f>
        <v/>
      </c>
      <c r="AX24" s="22" t="str">
        <f>IF('Data Entry'!AX24=1,2,IF('Data Entry'!AX24=2,1,IF('Data Entry'!AX24=3,0,"")))</f>
        <v/>
      </c>
      <c r="AY24" s="22" t="str">
        <f>IF('Data Entry'!AY24=1,2,IF('Data Entry'!AY24=2,1,IF('Data Entry'!AY24=3,0,"")))</f>
        <v/>
      </c>
      <c r="AZ24" s="22" t="str">
        <f>IF('Data Entry'!AZ24=1,2,IF('Data Entry'!AZ24=2,1,IF('Data Entry'!AZ24=3,0,"")))</f>
        <v/>
      </c>
    </row>
    <row r="25" spans="1:52" x14ac:dyDescent="0.25">
      <c r="A25" s="20">
        <f>'Data Entry'!A25</f>
        <v>0</v>
      </c>
      <c r="B25" s="20" t="str">
        <f>IF('Data Entry'!B25=1,"Male",IF('Data Entry'!B25=2,"Female",IF('Data Entry'!B25=3,"Other","")))</f>
        <v/>
      </c>
      <c r="C25" s="20" t="str">
        <f>IF('Data Entry'!C25=0,"",'Data Entry'!C25)</f>
        <v/>
      </c>
      <c r="D25" s="20" t="str">
        <f>IF('Data Entry'!D25=0,"",'Data Entry'!D25)</f>
        <v/>
      </c>
      <c r="E25" s="20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0" t="str">
        <f>IF('Data Entry'!F25=1,"1",IF('Data Entry'!F25=2,"2",IF('Data Entry'!F25=3,"3",IF('Data Entry'!F25=4,"4",IF('Data Entry'!F25=5,"5","")))))</f>
        <v/>
      </c>
      <c r="G25" s="20" t="str">
        <f>IF('Data Entry'!G25=1,"Item 1",IF('Data Entry'!G25=2,"Item 2",IF('Data Entry'!G25=3,"Item 3",IF('Data Entry'!G25=4,"Item 4",""))))</f>
        <v/>
      </c>
      <c r="H25" s="20" t="str">
        <f>IF('Data Entry'!H25=1,"75%-100%",IF('Data Entry'!H25=2,"51%-74%",IF('Data Entry'!H25=3,"Up to 50%","")))</f>
        <v/>
      </c>
      <c r="I25" s="21" t="str">
        <f>IF('Data Entry'!I25=1,2,IF('Data Entry'!I25=2,1,IF('Data Entry'!I25=3,0,"")))</f>
        <v/>
      </c>
      <c r="J25" s="21" t="str">
        <f>IF('Data Entry'!J25=1,2,IF('Data Entry'!J25=2,1,IF('Data Entry'!J25=3,0,"")))</f>
        <v/>
      </c>
      <c r="K25" s="21" t="str">
        <f>IF('Data Entry'!K25=1,2,IF('Data Entry'!K25=2,1,IF('Data Entry'!K25=3,0,"")))</f>
        <v/>
      </c>
      <c r="L25" s="21" t="str">
        <f>IF('Data Entry'!L25=1,2,IF('Data Entry'!L25=2,1,IF('Data Entry'!L25=3,0,"")))</f>
        <v/>
      </c>
      <c r="M25" s="21" t="str">
        <f>IF('Data Entry'!M25=1,2,IF('Data Entry'!M25=2,1,IF('Data Entry'!M25=3,0,"")))</f>
        <v/>
      </c>
      <c r="N25" s="21" t="str">
        <f>IF('Data Entry'!N25=1,2,IF('Data Entry'!N25=2,1,IF('Data Entry'!N25=3,0,"")))</f>
        <v/>
      </c>
      <c r="O25" s="21" t="str">
        <f>IF('Data Entry'!O25=1,2,IF('Data Entry'!O25=2,1,IF('Data Entry'!O25=3,0,"")))</f>
        <v/>
      </c>
      <c r="P25" s="21" t="str">
        <f>IF('Data Entry'!P25=1,2,IF('Data Entry'!P25=2,1,IF('Data Entry'!P25=3,0,"")))</f>
        <v/>
      </c>
      <c r="Q25" s="21" t="str">
        <f>IF('Data Entry'!Q25=1,2,IF('Data Entry'!Q25=2,1,IF('Data Entry'!Q25=3,0,"")))</f>
        <v/>
      </c>
      <c r="R25" s="21" t="str">
        <f>IF('Data Entry'!R25=1,2,IF('Data Entry'!R25=2,1,IF('Data Entry'!R25=3,0,"")))</f>
        <v/>
      </c>
      <c r="S25" s="21" t="str">
        <f>IF('Data Entry'!S25=1,2,IF('Data Entry'!S25=2,1,IF('Data Entry'!S25=3,0,"")))</f>
        <v/>
      </c>
      <c r="T25" s="21" t="str">
        <f>IF('Data Entry'!T25=1,2,IF('Data Entry'!T25=2,1,IF('Data Entry'!T25=3,0,"")))</f>
        <v/>
      </c>
      <c r="U25" s="21" t="str">
        <f>IF('Data Entry'!U25=1,2,IF('Data Entry'!U25=2,1,IF('Data Entry'!U25=3,0,"")))</f>
        <v/>
      </c>
      <c r="V25" s="21" t="str">
        <f>IF('Data Entry'!V25=1,2,IF('Data Entry'!V25=2,1,IF('Data Entry'!V25=3,0,"")))</f>
        <v/>
      </c>
      <c r="W25" s="21" t="str">
        <f>IF('Data Entry'!W25=1,2,IF('Data Entry'!W25=2,1,IF('Data Entry'!W25=3,0,"")))</f>
        <v/>
      </c>
      <c r="X25" s="21" t="str">
        <f>IF('Data Entry'!X25=1,2,IF('Data Entry'!X25=2,1,IF('Data Entry'!X25=3,0,"")))</f>
        <v/>
      </c>
      <c r="Y25" s="21" t="str">
        <f>IF('Data Entry'!Y25=1,2,IF('Data Entry'!Y25=2,1,IF('Data Entry'!Y25=3,0,"")))</f>
        <v/>
      </c>
      <c r="Z25" s="21" t="str">
        <f>IF('Data Entry'!Z25=1,2,IF('Data Entry'!Z25=2,1,IF('Data Entry'!Z25=3,0,"")))</f>
        <v/>
      </c>
      <c r="AA25" s="21" t="str">
        <f>IF('Data Entry'!AA25=1,2,IF('Data Entry'!AA25=2,1,IF('Data Entry'!AA25=3,0,"")))</f>
        <v/>
      </c>
      <c r="AB25" s="21" t="str">
        <f>IF('Data Entry'!AB25=1,2,IF('Data Entry'!AB25=2,1,IF('Data Entry'!AB25=3,0,"")))</f>
        <v/>
      </c>
      <c r="AC25" s="21" t="str">
        <f>IF('Data Entry'!AC25=1,2,IF('Data Entry'!AC25=2,1,IF('Data Entry'!AC25=3,0,"")))</f>
        <v/>
      </c>
      <c r="AD25" s="21" t="str">
        <f>IF('Data Entry'!AD25=1,2,IF('Data Entry'!AD25=2,1,IF('Data Entry'!AD25=3,0,"")))</f>
        <v/>
      </c>
      <c r="AE25" s="22" t="str">
        <f>IF('Data Entry'!AE25=1,2,IF('Data Entry'!AE25=2,1,IF('Data Entry'!AE25=3,0,"")))</f>
        <v/>
      </c>
      <c r="AF25" s="22" t="str">
        <f>IF('Data Entry'!AF25=1,2,IF('Data Entry'!AF25=2,1,IF('Data Entry'!AF25=3,0,"")))</f>
        <v/>
      </c>
      <c r="AG25" s="22" t="str">
        <f>IF('Data Entry'!AG25=1,2,IF('Data Entry'!AG25=2,1,IF('Data Entry'!AG25=3,0,"")))</f>
        <v/>
      </c>
      <c r="AH25" s="22" t="str">
        <f>IF('Data Entry'!AH25=1,2,IF('Data Entry'!AH25=2,1,IF('Data Entry'!AH25=3,0,"")))</f>
        <v/>
      </c>
      <c r="AI25" s="22" t="str">
        <f>IF('Data Entry'!AI25=1,2,IF('Data Entry'!AI25=2,1,IF('Data Entry'!AI25=3,0,"")))</f>
        <v/>
      </c>
      <c r="AJ25" s="22" t="str">
        <f>IF('Data Entry'!AJ25=1,2,IF('Data Entry'!AJ25=2,1,IF('Data Entry'!AJ25=3,0,"")))</f>
        <v/>
      </c>
      <c r="AK25" s="22" t="str">
        <f>IF('Data Entry'!AK25=1,2,IF('Data Entry'!AK25=2,1,IF('Data Entry'!AK25=3,0,"")))</f>
        <v/>
      </c>
      <c r="AL25" s="22" t="str">
        <f>IF('Data Entry'!AL25=1,2,IF('Data Entry'!AL25=2,1,IF('Data Entry'!AL25=3,0,"")))</f>
        <v/>
      </c>
      <c r="AM25" s="22" t="str">
        <f>IF('Data Entry'!AM25=1,2,IF('Data Entry'!AM25=2,1,IF('Data Entry'!AM25=3,0,"")))</f>
        <v/>
      </c>
      <c r="AN25" s="22" t="str">
        <f>IF('Data Entry'!AN25=1,2,IF('Data Entry'!AN25=2,1,IF('Data Entry'!AN25=3,0,"")))</f>
        <v/>
      </c>
      <c r="AO25" s="22" t="str">
        <f>IF('Data Entry'!AO25=1,2,IF('Data Entry'!AO25=2,1,IF('Data Entry'!AO25=3,0,"")))</f>
        <v/>
      </c>
      <c r="AP25" s="22" t="str">
        <f>IF('Data Entry'!AP25=1,2,IF('Data Entry'!AP25=2,1,IF('Data Entry'!AP25=3,0,"")))</f>
        <v/>
      </c>
      <c r="AQ25" s="22" t="str">
        <f>IF('Data Entry'!AQ25=1,2,IF('Data Entry'!AQ25=2,1,IF('Data Entry'!AQ25=3,0,"")))</f>
        <v/>
      </c>
      <c r="AR25" s="22" t="str">
        <f>IF('Data Entry'!AR25=1,2,IF('Data Entry'!AR25=2,1,IF('Data Entry'!AR25=3,0,"")))</f>
        <v/>
      </c>
      <c r="AS25" s="22" t="str">
        <f>IF('Data Entry'!AS25=1,2,IF('Data Entry'!AS25=2,1,IF('Data Entry'!AS25=3,0,"")))</f>
        <v/>
      </c>
      <c r="AT25" s="22" t="str">
        <f>IF('Data Entry'!AT25=1,2,IF('Data Entry'!AT25=2,1,IF('Data Entry'!AT25=3,0,"")))</f>
        <v/>
      </c>
      <c r="AU25" s="22" t="str">
        <f>IF('Data Entry'!AU25=1,2,IF('Data Entry'!AU25=2,1,IF('Data Entry'!AU25=3,0,"")))</f>
        <v/>
      </c>
      <c r="AV25" s="22" t="str">
        <f>IF('Data Entry'!AV25=1,2,IF('Data Entry'!AV25=2,1,IF('Data Entry'!AV25=3,0,"")))</f>
        <v/>
      </c>
      <c r="AW25" s="22" t="str">
        <f>IF('Data Entry'!AW25=1,2,IF('Data Entry'!AW25=2,1,IF('Data Entry'!AW25=3,0,"")))</f>
        <v/>
      </c>
      <c r="AX25" s="22" t="str">
        <f>IF('Data Entry'!AX25=1,2,IF('Data Entry'!AX25=2,1,IF('Data Entry'!AX25=3,0,"")))</f>
        <v/>
      </c>
      <c r="AY25" s="22" t="str">
        <f>IF('Data Entry'!AY25=1,2,IF('Data Entry'!AY25=2,1,IF('Data Entry'!AY25=3,0,"")))</f>
        <v/>
      </c>
      <c r="AZ25" s="22" t="str">
        <f>IF('Data Entry'!AZ25=1,2,IF('Data Entry'!AZ25=2,1,IF('Data Entry'!AZ25=3,0,"")))</f>
        <v/>
      </c>
    </row>
    <row r="26" spans="1:52" x14ac:dyDescent="0.25">
      <c r="A26" s="20">
        <f>'Data Entry'!A26</f>
        <v>0</v>
      </c>
      <c r="B26" s="20" t="str">
        <f>IF('Data Entry'!B26=1,"Male",IF('Data Entry'!B26=2,"Female",IF('Data Entry'!B26=3,"Other","")))</f>
        <v/>
      </c>
      <c r="C26" s="20" t="str">
        <f>IF('Data Entry'!C26=0,"",'Data Entry'!C26)</f>
        <v/>
      </c>
      <c r="D26" s="20" t="str">
        <f>IF('Data Entry'!D26=0,"",'Data Entry'!D26)</f>
        <v/>
      </c>
      <c r="E26" s="20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0" t="str">
        <f>IF('Data Entry'!F26=1,"1",IF('Data Entry'!F26=2,"2",IF('Data Entry'!F26=3,"3",IF('Data Entry'!F26=4,"4",IF('Data Entry'!F26=5,"5","")))))</f>
        <v/>
      </c>
      <c r="G26" s="20" t="str">
        <f>IF('Data Entry'!G26=1,"Item 1",IF('Data Entry'!G26=2,"Item 2",IF('Data Entry'!G26=3,"Item 3",IF('Data Entry'!G26=4,"Item 4",""))))</f>
        <v/>
      </c>
      <c r="H26" s="20" t="str">
        <f>IF('Data Entry'!H26=1,"75%-100%",IF('Data Entry'!H26=2,"51%-74%",IF('Data Entry'!H26=3,"Up to 50%","")))</f>
        <v/>
      </c>
      <c r="I26" s="21" t="str">
        <f>IF('Data Entry'!I26=1,2,IF('Data Entry'!I26=2,1,IF('Data Entry'!I26=3,0,"")))</f>
        <v/>
      </c>
      <c r="J26" s="21" t="str">
        <f>IF('Data Entry'!J26=1,2,IF('Data Entry'!J26=2,1,IF('Data Entry'!J26=3,0,"")))</f>
        <v/>
      </c>
      <c r="K26" s="21" t="str">
        <f>IF('Data Entry'!K26=1,2,IF('Data Entry'!K26=2,1,IF('Data Entry'!K26=3,0,"")))</f>
        <v/>
      </c>
      <c r="L26" s="21" t="str">
        <f>IF('Data Entry'!L26=1,2,IF('Data Entry'!L26=2,1,IF('Data Entry'!L26=3,0,"")))</f>
        <v/>
      </c>
      <c r="M26" s="21" t="str">
        <f>IF('Data Entry'!M26=1,2,IF('Data Entry'!M26=2,1,IF('Data Entry'!M26=3,0,"")))</f>
        <v/>
      </c>
      <c r="N26" s="21" t="str">
        <f>IF('Data Entry'!N26=1,2,IF('Data Entry'!N26=2,1,IF('Data Entry'!N26=3,0,"")))</f>
        <v/>
      </c>
      <c r="O26" s="21" t="str">
        <f>IF('Data Entry'!O26=1,2,IF('Data Entry'!O26=2,1,IF('Data Entry'!O26=3,0,"")))</f>
        <v/>
      </c>
      <c r="P26" s="21" t="str">
        <f>IF('Data Entry'!P26=1,2,IF('Data Entry'!P26=2,1,IF('Data Entry'!P26=3,0,"")))</f>
        <v/>
      </c>
      <c r="Q26" s="21" t="str">
        <f>IF('Data Entry'!Q26=1,2,IF('Data Entry'!Q26=2,1,IF('Data Entry'!Q26=3,0,"")))</f>
        <v/>
      </c>
      <c r="R26" s="21" t="str">
        <f>IF('Data Entry'!R26=1,2,IF('Data Entry'!R26=2,1,IF('Data Entry'!R26=3,0,"")))</f>
        <v/>
      </c>
      <c r="S26" s="21" t="str">
        <f>IF('Data Entry'!S26=1,2,IF('Data Entry'!S26=2,1,IF('Data Entry'!S26=3,0,"")))</f>
        <v/>
      </c>
      <c r="T26" s="21" t="str">
        <f>IF('Data Entry'!T26=1,2,IF('Data Entry'!T26=2,1,IF('Data Entry'!T26=3,0,"")))</f>
        <v/>
      </c>
      <c r="U26" s="21" t="str">
        <f>IF('Data Entry'!U26=1,2,IF('Data Entry'!U26=2,1,IF('Data Entry'!U26=3,0,"")))</f>
        <v/>
      </c>
      <c r="V26" s="21" t="str">
        <f>IF('Data Entry'!V26=1,2,IF('Data Entry'!V26=2,1,IF('Data Entry'!V26=3,0,"")))</f>
        <v/>
      </c>
      <c r="W26" s="21" t="str">
        <f>IF('Data Entry'!W26=1,2,IF('Data Entry'!W26=2,1,IF('Data Entry'!W26=3,0,"")))</f>
        <v/>
      </c>
      <c r="X26" s="21" t="str">
        <f>IF('Data Entry'!X26=1,2,IF('Data Entry'!X26=2,1,IF('Data Entry'!X26=3,0,"")))</f>
        <v/>
      </c>
      <c r="Y26" s="21" t="str">
        <f>IF('Data Entry'!Y26=1,2,IF('Data Entry'!Y26=2,1,IF('Data Entry'!Y26=3,0,"")))</f>
        <v/>
      </c>
      <c r="Z26" s="21" t="str">
        <f>IF('Data Entry'!Z26=1,2,IF('Data Entry'!Z26=2,1,IF('Data Entry'!Z26=3,0,"")))</f>
        <v/>
      </c>
      <c r="AA26" s="21" t="str">
        <f>IF('Data Entry'!AA26=1,2,IF('Data Entry'!AA26=2,1,IF('Data Entry'!AA26=3,0,"")))</f>
        <v/>
      </c>
      <c r="AB26" s="21" t="str">
        <f>IF('Data Entry'!AB26=1,2,IF('Data Entry'!AB26=2,1,IF('Data Entry'!AB26=3,0,"")))</f>
        <v/>
      </c>
      <c r="AC26" s="21" t="str">
        <f>IF('Data Entry'!AC26=1,2,IF('Data Entry'!AC26=2,1,IF('Data Entry'!AC26=3,0,"")))</f>
        <v/>
      </c>
      <c r="AD26" s="21" t="str">
        <f>IF('Data Entry'!AD26=1,2,IF('Data Entry'!AD26=2,1,IF('Data Entry'!AD26=3,0,"")))</f>
        <v/>
      </c>
      <c r="AE26" s="22" t="str">
        <f>IF('Data Entry'!AE26=1,2,IF('Data Entry'!AE26=2,1,IF('Data Entry'!AE26=3,0,"")))</f>
        <v/>
      </c>
      <c r="AF26" s="22" t="str">
        <f>IF('Data Entry'!AF26=1,2,IF('Data Entry'!AF26=2,1,IF('Data Entry'!AF26=3,0,"")))</f>
        <v/>
      </c>
      <c r="AG26" s="22" t="str">
        <f>IF('Data Entry'!AG26=1,2,IF('Data Entry'!AG26=2,1,IF('Data Entry'!AG26=3,0,"")))</f>
        <v/>
      </c>
      <c r="AH26" s="22" t="str">
        <f>IF('Data Entry'!AH26=1,2,IF('Data Entry'!AH26=2,1,IF('Data Entry'!AH26=3,0,"")))</f>
        <v/>
      </c>
      <c r="AI26" s="22" t="str">
        <f>IF('Data Entry'!AI26=1,2,IF('Data Entry'!AI26=2,1,IF('Data Entry'!AI26=3,0,"")))</f>
        <v/>
      </c>
      <c r="AJ26" s="22" t="str">
        <f>IF('Data Entry'!AJ26=1,2,IF('Data Entry'!AJ26=2,1,IF('Data Entry'!AJ26=3,0,"")))</f>
        <v/>
      </c>
      <c r="AK26" s="22" t="str">
        <f>IF('Data Entry'!AK26=1,2,IF('Data Entry'!AK26=2,1,IF('Data Entry'!AK26=3,0,"")))</f>
        <v/>
      </c>
      <c r="AL26" s="22" t="str">
        <f>IF('Data Entry'!AL26=1,2,IF('Data Entry'!AL26=2,1,IF('Data Entry'!AL26=3,0,"")))</f>
        <v/>
      </c>
      <c r="AM26" s="22" t="str">
        <f>IF('Data Entry'!AM26=1,2,IF('Data Entry'!AM26=2,1,IF('Data Entry'!AM26=3,0,"")))</f>
        <v/>
      </c>
      <c r="AN26" s="22" t="str">
        <f>IF('Data Entry'!AN26=1,2,IF('Data Entry'!AN26=2,1,IF('Data Entry'!AN26=3,0,"")))</f>
        <v/>
      </c>
      <c r="AO26" s="22" t="str">
        <f>IF('Data Entry'!AO26=1,2,IF('Data Entry'!AO26=2,1,IF('Data Entry'!AO26=3,0,"")))</f>
        <v/>
      </c>
      <c r="AP26" s="22" t="str">
        <f>IF('Data Entry'!AP26=1,2,IF('Data Entry'!AP26=2,1,IF('Data Entry'!AP26=3,0,"")))</f>
        <v/>
      </c>
      <c r="AQ26" s="22" t="str">
        <f>IF('Data Entry'!AQ26=1,2,IF('Data Entry'!AQ26=2,1,IF('Data Entry'!AQ26=3,0,"")))</f>
        <v/>
      </c>
      <c r="AR26" s="22" t="str">
        <f>IF('Data Entry'!AR26=1,2,IF('Data Entry'!AR26=2,1,IF('Data Entry'!AR26=3,0,"")))</f>
        <v/>
      </c>
      <c r="AS26" s="22" t="str">
        <f>IF('Data Entry'!AS26=1,2,IF('Data Entry'!AS26=2,1,IF('Data Entry'!AS26=3,0,"")))</f>
        <v/>
      </c>
      <c r="AT26" s="22" t="str">
        <f>IF('Data Entry'!AT26=1,2,IF('Data Entry'!AT26=2,1,IF('Data Entry'!AT26=3,0,"")))</f>
        <v/>
      </c>
      <c r="AU26" s="22" t="str">
        <f>IF('Data Entry'!AU26=1,2,IF('Data Entry'!AU26=2,1,IF('Data Entry'!AU26=3,0,"")))</f>
        <v/>
      </c>
      <c r="AV26" s="22" t="str">
        <f>IF('Data Entry'!AV26=1,2,IF('Data Entry'!AV26=2,1,IF('Data Entry'!AV26=3,0,"")))</f>
        <v/>
      </c>
      <c r="AW26" s="22" t="str">
        <f>IF('Data Entry'!AW26=1,2,IF('Data Entry'!AW26=2,1,IF('Data Entry'!AW26=3,0,"")))</f>
        <v/>
      </c>
      <c r="AX26" s="22" t="str">
        <f>IF('Data Entry'!AX26=1,2,IF('Data Entry'!AX26=2,1,IF('Data Entry'!AX26=3,0,"")))</f>
        <v/>
      </c>
      <c r="AY26" s="22" t="str">
        <f>IF('Data Entry'!AY26=1,2,IF('Data Entry'!AY26=2,1,IF('Data Entry'!AY26=3,0,"")))</f>
        <v/>
      </c>
      <c r="AZ26" s="22" t="str">
        <f>IF('Data Entry'!AZ26=1,2,IF('Data Entry'!AZ26=2,1,IF('Data Entry'!AZ26=3,0,"")))</f>
        <v/>
      </c>
    </row>
    <row r="27" spans="1:52" x14ac:dyDescent="0.25">
      <c r="A27" s="20">
        <f>'Data Entry'!A27</f>
        <v>0</v>
      </c>
      <c r="B27" s="20" t="str">
        <f>IF('Data Entry'!B27=1,"Male",IF('Data Entry'!B27=2,"Female",IF('Data Entry'!B27=3,"Other","")))</f>
        <v/>
      </c>
      <c r="C27" s="20" t="str">
        <f>IF('Data Entry'!C27=0,"",'Data Entry'!C27)</f>
        <v/>
      </c>
      <c r="D27" s="20" t="str">
        <f>IF('Data Entry'!D27=0,"",'Data Entry'!D27)</f>
        <v/>
      </c>
      <c r="E27" s="20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0" t="str">
        <f>IF('Data Entry'!F27=1,"1",IF('Data Entry'!F27=2,"2",IF('Data Entry'!F27=3,"3",IF('Data Entry'!F27=4,"4",IF('Data Entry'!F27=5,"5","")))))</f>
        <v/>
      </c>
      <c r="G27" s="20" t="str">
        <f>IF('Data Entry'!G27=1,"Item 1",IF('Data Entry'!G27=2,"Item 2",IF('Data Entry'!G27=3,"Item 3",IF('Data Entry'!G27=4,"Item 4",""))))</f>
        <v/>
      </c>
      <c r="H27" s="20" t="str">
        <f>IF('Data Entry'!H27=1,"75%-100%",IF('Data Entry'!H27=2,"51%-74%",IF('Data Entry'!H27=3,"Up to 50%","")))</f>
        <v/>
      </c>
      <c r="I27" s="21" t="str">
        <f>IF('Data Entry'!I27=1,2,IF('Data Entry'!I27=2,1,IF('Data Entry'!I27=3,0,"")))</f>
        <v/>
      </c>
      <c r="J27" s="21" t="str">
        <f>IF('Data Entry'!J27=1,2,IF('Data Entry'!J27=2,1,IF('Data Entry'!J27=3,0,"")))</f>
        <v/>
      </c>
      <c r="K27" s="21" t="str">
        <f>IF('Data Entry'!K27=1,2,IF('Data Entry'!K27=2,1,IF('Data Entry'!K27=3,0,"")))</f>
        <v/>
      </c>
      <c r="L27" s="21" t="str">
        <f>IF('Data Entry'!L27=1,2,IF('Data Entry'!L27=2,1,IF('Data Entry'!L27=3,0,"")))</f>
        <v/>
      </c>
      <c r="M27" s="21" t="str">
        <f>IF('Data Entry'!M27=1,2,IF('Data Entry'!M27=2,1,IF('Data Entry'!M27=3,0,"")))</f>
        <v/>
      </c>
      <c r="N27" s="21" t="str">
        <f>IF('Data Entry'!N27=1,2,IF('Data Entry'!N27=2,1,IF('Data Entry'!N27=3,0,"")))</f>
        <v/>
      </c>
      <c r="O27" s="21" t="str">
        <f>IF('Data Entry'!O27=1,2,IF('Data Entry'!O27=2,1,IF('Data Entry'!O27=3,0,"")))</f>
        <v/>
      </c>
      <c r="P27" s="21" t="str">
        <f>IF('Data Entry'!P27=1,2,IF('Data Entry'!P27=2,1,IF('Data Entry'!P27=3,0,"")))</f>
        <v/>
      </c>
      <c r="Q27" s="21" t="str">
        <f>IF('Data Entry'!Q27=1,2,IF('Data Entry'!Q27=2,1,IF('Data Entry'!Q27=3,0,"")))</f>
        <v/>
      </c>
      <c r="R27" s="21" t="str">
        <f>IF('Data Entry'!R27=1,2,IF('Data Entry'!R27=2,1,IF('Data Entry'!R27=3,0,"")))</f>
        <v/>
      </c>
      <c r="S27" s="21" t="str">
        <f>IF('Data Entry'!S27=1,2,IF('Data Entry'!S27=2,1,IF('Data Entry'!S27=3,0,"")))</f>
        <v/>
      </c>
      <c r="T27" s="21" t="str">
        <f>IF('Data Entry'!T27=1,2,IF('Data Entry'!T27=2,1,IF('Data Entry'!T27=3,0,"")))</f>
        <v/>
      </c>
      <c r="U27" s="21" t="str">
        <f>IF('Data Entry'!U27=1,2,IF('Data Entry'!U27=2,1,IF('Data Entry'!U27=3,0,"")))</f>
        <v/>
      </c>
      <c r="V27" s="21" t="str">
        <f>IF('Data Entry'!V27=1,2,IF('Data Entry'!V27=2,1,IF('Data Entry'!V27=3,0,"")))</f>
        <v/>
      </c>
      <c r="W27" s="21" t="str">
        <f>IF('Data Entry'!W27=1,2,IF('Data Entry'!W27=2,1,IF('Data Entry'!W27=3,0,"")))</f>
        <v/>
      </c>
      <c r="X27" s="21" t="str">
        <f>IF('Data Entry'!X27=1,2,IF('Data Entry'!X27=2,1,IF('Data Entry'!X27=3,0,"")))</f>
        <v/>
      </c>
      <c r="Y27" s="21" t="str">
        <f>IF('Data Entry'!Y27=1,2,IF('Data Entry'!Y27=2,1,IF('Data Entry'!Y27=3,0,"")))</f>
        <v/>
      </c>
      <c r="Z27" s="21" t="str">
        <f>IF('Data Entry'!Z27=1,2,IF('Data Entry'!Z27=2,1,IF('Data Entry'!Z27=3,0,"")))</f>
        <v/>
      </c>
      <c r="AA27" s="21" t="str">
        <f>IF('Data Entry'!AA27=1,2,IF('Data Entry'!AA27=2,1,IF('Data Entry'!AA27=3,0,"")))</f>
        <v/>
      </c>
      <c r="AB27" s="21" t="str">
        <f>IF('Data Entry'!AB27=1,2,IF('Data Entry'!AB27=2,1,IF('Data Entry'!AB27=3,0,"")))</f>
        <v/>
      </c>
      <c r="AC27" s="21" t="str">
        <f>IF('Data Entry'!AC27=1,2,IF('Data Entry'!AC27=2,1,IF('Data Entry'!AC27=3,0,"")))</f>
        <v/>
      </c>
      <c r="AD27" s="21" t="str">
        <f>IF('Data Entry'!AD27=1,2,IF('Data Entry'!AD27=2,1,IF('Data Entry'!AD27=3,0,"")))</f>
        <v/>
      </c>
      <c r="AE27" s="22" t="str">
        <f>IF('Data Entry'!AE27=1,2,IF('Data Entry'!AE27=2,1,IF('Data Entry'!AE27=3,0,"")))</f>
        <v/>
      </c>
      <c r="AF27" s="22" t="str">
        <f>IF('Data Entry'!AF27=1,2,IF('Data Entry'!AF27=2,1,IF('Data Entry'!AF27=3,0,"")))</f>
        <v/>
      </c>
      <c r="AG27" s="22" t="str">
        <f>IF('Data Entry'!AG27=1,2,IF('Data Entry'!AG27=2,1,IF('Data Entry'!AG27=3,0,"")))</f>
        <v/>
      </c>
      <c r="AH27" s="22" t="str">
        <f>IF('Data Entry'!AH27=1,2,IF('Data Entry'!AH27=2,1,IF('Data Entry'!AH27=3,0,"")))</f>
        <v/>
      </c>
      <c r="AI27" s="22" t="str">
        <f>IF('Data Entry'!AI27=1,2,IF('Data Entry'!AI27=2,1,IF('Data Entry'!AI27=3,0,"")))</f>
        <v/>
      </c>
      <c r="AJ27" s="22" t="str">
        <f>IF('Data Entry'!AJ27=1,2,IF('Data Entry'!AJ27=2,1,IF('Data Entry'!AJ27=3,0,"")))</f>
        <v/>
      </c>
      <c r="AK27" s="22" t="str">
        <f>IF('Data Entry'!AK27=1,2,IF('Data Entry'!AK27=2,1,IF('Data Entry'!AK27=3,0,"")))</f>
        <v/>
      </c>
      <c r="AL27" s="22" t="str">
        <f>IF('Data Entry'!AL27=1,2,IF('Data Entry'!AL27=2,1,IF('Data Entry'!AL27=3,0,"")))</f>
        <v/>
      </c>
      <c r="AM27" s="22" t="str">
        <f>IF('Data Entry'!AM27=1,2,IF('Data Entry'!AM27=2,1,IF('Data Entry'!AM27=3,0,"")))</f>
        <v/>
      </c>
      <c r="AN27" s="22" t="str">
        <f>IF('Data Entry'!AN27=1,2,IF('Data Entry'!AN27=2,1,IF('Data Entry'!AN27=3,0,"")))</f>
        <v/>
      </c>
      <c r="AO27" s="22" t="str">
        <f>IF('Data Entry'!AO27=1,2,IF('Data Entry'!AO27=2,1,IF('Data Entry'!AO27=3,0,"")))</f>
        <v/>
      </c>
      <c r="AP27" s="22" t="str">
        <f>IF('Data Entry'!AP27=1,2,IF('Data Entry'!AP27=2,1,IF('Data Entry'!AP27=3,0,"")))</f>
        <v/>
      </c>
      <c r="AQ27" s="22" t="str">
        <f>IF('Data Entry'!AQ27=1,2,IF('Data Entry'!AQ27=2,1,IF('Data Entry'!AQ27=3,0,"")))</f>
        <v/>
      </c>
      <c r="AR27" s="22" t="str">
        <f>IF('Data Entry'!AR27=1,2,IF('Data Entry'!AR27=2,1,IF('Data Entry'!AR27=3,0,"")))</f>
        <v/>
      </c>
      <c r="AS27" s="22" t="str">
        <f>IF('Data Entry'!AS27=1,2,IF('Data Entry'!AS27=2,1,IF('Data Entry'!AS27=3,0,"")))</f>
        <v/>
      </c>
      <c r="AT27" s="22" t="str">
        <f>IF('Data Entry'!AT27=1,2,IF('Data Entry'!AT27=2,1,IF('Data Entry'!AT27=3,0,"")))</f>
        <v/>
      </c>
      <c r="AU27" s="22" t="str">
        <f>IF('Data Entry'!AU27=1,2,IF('Data Entry'!AU27=2,1,IF('Data Entry'!AU27=3,0,"")))</f>
        <v/>
      </c>
      <c r="AV27" s="22" t="str">
        <f>IF('Data Entry'!AV27=1,2,IF('Data Entry'!AV27=2,1,IF('Data Entry'!AV27=3,0,"")))</f>
        <v/>
      </c>
      <c r="AW27" s="22" t="str">
        <f>IF('Data Entry'!AW27=1,2,IF('Data Entry'!AW27=2,1,IF('Data Entry'!AW27=3,0,"")))</f>
        <v/>
      </c>
      <c r="AX27" s="22" t="str">
        <f>IF('Data Entry'!AX27=1,2,IF('Data Entry'!AX27=2,1,IF('Data Entry'!AX27=3,0,"")))</f>
        <v/>
      </c>
      <c r="AY27" s="22" t="str">
        <f>IF('Data Entry'!AY27=1,2,IF('Data Entry'!AY27=2,1,IF('Data Entry'!AY27=3,0,"")))</f>
        <v/>
      </c>
      <c r="AZ27" s="22" t="str">
        <f>IF('Data Entry'!AZ27=1,2,IF('Data Entry'!AZ27=2,1,IF('Data Entry'!AZ27=3,0,"")))</f>
        <v/>
      </c>
    </row>
    <row r="28" spans="1:52" x14ac:dyDescent="0.25">
      <c r="A28" s="20">
        <f>'Data Entry'!A28</f>
        <v>0</v>
      </c>
      <c r="B28" s="20" t="str">
        <f>IF('Data Entry'!B28=1,"Male",IF('Data Entry'!B28=2,"Female",IF('Data Entry'!B28=3,"Other","")))</f>
        <v/>
      </c>
      <c r="C28" s="20" t="str">
        <f>IF('Data Entry'!C28=0,"",'Data Entry'!C28)</f>
        <v/>
      </c>
      <c r="D28" s="20" t="str">
        <f>IF('Data Entry'!D28=0,"",'Data Entry'!D28)</f>
        <v/>
      </c>
      <c r="E28" s="20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0" t="str">
        <f>IF('Data Entry'!F28=1,"1",IF('Data Entry'!F28=2,"2",IF('Data Entry'!F28=3,"3",IF('Data Entry'!F28=4,"4",IF('Data Entry'!F28=5,"5","")))))</f>
        <v/>
      </c>
      <c r="G28" s="20" t="str">
        <f>IF('Data Entry'!G28=1,"Item 1",IF('Data Entry'!G28=2,"Item 2",IF('Data Entry'!G28=3,"Item 3",IF('Data Entry'!G28=4,"Item 4",""))))</f>
        <v/>
      </c>
      <c r="H28" s="20" t="str">
        <f>IF('Data Entry'!H28=1,"75%-100%",IF('Data Entry'!H28=2,"51%-74%",IF('Data Entry'!H28=3,"Up to 50%","")))</f>
        <v/>
      </c>
      <c r="I28" s="21" t="str">
        <f>IF('Data Entry'!I28=1,2,IF('Data Entry'!I28=2,1,IF('Data Entry'!I28=3,0,"")))</f>
        <v/>
      </c>
      <c r="J28" s="21" t="str">
        <f>IF('Data Entry'!J28=1,2,IF('Data Entry'!J28=2,1,IF('Data Entry'!J28=3,0,"")))</f>
        <v/>
      </c>
      <c r="K28" s="21" t="str">
        <f>IF('Data Entry'!K28=1,2,IF('Data Entry'!K28=2,1,IF('Data Entry'!K28=3,0,"")))</f>
        <v/>
      </c>
      <c r="L28" s="21" t="str">
        <f>IF('Data Entry'!L28=1,2,IF('Data Entry'!L28=2,1,IF('Data Entry'!L28=3,0,"")))</f>
        <v/>
      </c>
      <c r="M28" s="21" t="str">
        <f>IF('Data Entry'!M28=1,2,IF('Data Entry'!M28=2,1,IF('Data Entry'!M28=3,0,"")))</f>
        <v/>
      </c>
      <c r="N28" s="21" t="str">
        <f>IF('Data Entry'!N28=1,2,IF('Data Entry'!N28=2,1,IF('Data Entry'!N28=3,0,"")))</f>
        <v/>
      </c>
      <c r="O28" s="21" t="str">
        <f>IF('Data Entry'!O28=1,2,IF('Data Entry'!O28=2,1,IF('Data Entry'!O28=3,0,"")))</f>
        <v/>
      </c>
      <c r="P28" s="21" t="str">
        <f>IF('Data Entry'!P28=1,2,IF('Data Entry'!P28=2,1,IF('Data Entry'!P28=3,0,"")))</f>
        <v/>
      </c>
      <c r="Q28" s="21" t="str">
        <f>IF('Data Entry'!Q28=1,2,IF('Data Entry'!Q28=2,1,IF('Data Entry'!Q28=3,0,"")))</f>
        <v/>
      </c>
      <c r="R28" s="21" t="str">
        <f>IF('Data Entry'!R28=1,2,IF('Data Entry'!R28=2,1,IF('Data Entry'!R28=3,0,"")))</f>
        <v/>
      </c>
      <c r="S28" s="21" t="str">
        <f>IF('Data Entry'!S28=1,2,IF('Data Entry'!S28=2,1,IF('Data Entry'!S28=3,0,"")))</f>
        <v/>
      </c>
      <c r="T28" s="21" t="str">
        <f>IF('Data Entry'!T28=1,2,IF('Data Entry'!T28=2,1,IF('Data Entry'!T28=3,0,"")))</f>
        <v/>
      </c>
      <c r="U28" s="21" t="str">
        <f>IF('Data Entry'!U28=1,2,IF('Data Entry'!U28=2,1,IF('Data Entry'!U28=3,0,"")))</f>
        <v/>
      </c>
      <c r="V28" s="21" t="str">
        <f>IF('Data Entry'!V28=1,2,IF('Data Entry'!V28=2,1,IF('Data Entry'!V28=3,0,"")))</f>
        <v/>
      </c>
      <c r="W28" s="21" t="str">
        <f>IF('Data Entry'!W28=1,2,IF('Data Entry'!W28=2,1,IF('Data Entry'!W28=3,0,"")))</f>
        <v/>
      </c>
      <c r="X28" s="21" t="str">
        <f>IF('Data Entry'!X28=1,2,IF('Data Entry'!X28=2,1,IF('Data Entry'!X28=3,0,"")))</f>
        <v/>
      </c>
      <c r="Y28" s="21" t="str">
        <f>IF('Data Entry'!Y28=1,2,IF('Data Entry'!Y28=2,1,IF('Data Entry'!Y28=3,0,"")))</f>
        <v/>
      </c>
      <c r="Z28" s="21" t="str">
        <f>IF('Data Entry'!Z28=1,2,IF('Data Entry'!Z28=2,1,IF('Data Entry'!Z28=3,0,"")))</f>
        <v/>
      </c>
      <c r="AA28" s="21" t="str">
        <f>IF('Data Entry'!AA28=1,2,IF('Data Entry'!AA28=2,1,IF('Data Entry'!AA28=3,0,"")))</f>
        <v/>
      </c>
      <c r="AB28" s="21" t="str">
        <f>IF('Data Entry'!AB28=1,2,IF('Data Entry'!AB28=2,1,IF('Data Entry'!AB28=3,0,"")))</f>
        <v/>
      </c>
      <c r="AC28" s="21" t="str">
        <f>IF('Data Entry'!AC28=1,2,IF('Data Entry'!AC28=2,1,IF('Data Entry'!AC28=3,0,"")))</f>
        <v/>
      </c>
      <c r="AD28" s="21" t="str">
        <f>IF('Data Entry'!AD28=1,2,IF('Data Entry'!AD28=2,1,IF('Data Entry'!AD28=3,0,"")))</f>
        <v/>
      </c>
      <c r="AE28" s="22" t="str">
        <f>IF('Data Entry'!AE28=1,2,IF('Data Entry'!AE28=2,1,IF('Data Entry'!AE28=3,0,"")))</f>
        <v/>
      </c>
      <c r="AF28" s="22" t="str">
        <f>IF('Data Entry'!AF28=1,2,IF('Data Entry'!AF28=2,1,IF('Data Entry'!AF28=3,0,"")))</f>
        <v/>
      </c>
      <c r="AG28" s="22" t="str">
        <f>IF('Data Entry'!AG28=1,2,IF('Data Entry'!AG28=2,1,IF('Data Entry'!AG28=3,0,"")))</f>
        <v/>
      </c>
      <c r="AH28" s="22" t="str">
        <f>IF('Data Entry'!AH28=1,2,IF('Data Entry'!AH28=2,1,IF('Data Entry'!AH28=3,0,"")))</f>
        <v/>
      </c>
      <c r="AI28" s="22" t="str">
        <f>IF('Data Entry'!AI28=1,2,IF('Data Entry'!AI28=2,1,IF('Data Entry'!AI28=3,0,"")))</f>
        <v/>
      </c>
      <c r="AJ28" s="22" t="str">
        <f>IF('Data Entry'!AJ28=1,2,IF('Data Entry'!AJ28=2,1,IF('Data Entry'!AJ28=3,0,"")))</f>
        <v/>
      </c>
      <c r="AK28" s="22" t="str">
        <f>IF('Data Entry'!AK28=1,2,IF('Data Entry'!AK28=2,1,IF('Data Entry'!AK28=3,0,"")))</f>
        <v/>
      </c>
      <c r="AL28" s="22" t="str">
        <f>IF('Data Entry'!AL28=1,2,IF('Data Entry'!AL28=2,1,IF('Data Entry'!AL28=3,0,"")))</f>
        <v/>
      </c>
      <c r="AM28" s="22" t="str">
        <f>IF('Data Entry'!AM28=1,2,IF('Data Entry'!AM28=2,1,IF('Data Entry'!AM28=3,0,"")))</f>
        <v/>
      </c>
      <c r="AN28" s="22" t="str">
        <f>IF('Data Entry'!AN28=1,2,IF('Data Entry'!AN28=2,1,IF('Data Entry'!AN28=3,0,"")))</f>
        <v/>
      </c>
      <c r="AO28" s="22" t="str">
        <f>IF('Data Entry'!AO28=1,2,IF('Data Entry'!AO28=2,1,IF('Data Entry'!AO28=3,0,"")))</f>
        <v/>
      </c>
      <c r="AP28" s="22" t="str">
        <f>IF('Data Entry'!AP28=1,2,IF('Data Entry'!AP28=2,1,IF('Data Entry'!AP28=3,0,"")))</f>
        <v/>
      </c>
      <c r="AQ28" s="22" t="str">
        <f>IF('Data Entry'!AQ28=1,2,IF('Data Entry'!AQ28=2,1,IF('Data Entry'!AQ28=3,0,"")))</f>
        <v/>
      </c>
      <c r="AR28" s="22" t="str">
        <f>IF('Data Entry'!AR28=1,2,IF('Data Entry'!AR28=2,1,IF('Data Entry'!AR28=3,0,"")))</f>
        <v/>
      </c>
      <c r="AS28" s="22" t="str">
        <f>IF('Data Entry'!AS28=1,2,IF('Data Entry'!AS28=2,1,IF('Data Entry'!AS28=3,0,"")))</f>
        <v/>
      </c>
      <c r="AT28" s="22" t="str">
        <f>IF('Data Entry'!AT28=1,2,IF('Data Entry'!AT28=2,1,IF('Data Entry'!AT28=3,0,"")))</f>
        <v/>
      </c>
      <c r="AU28" s="22" t="str">
        <f>IF('Data Entry'!AU28=1,2,IF('Data Entry'!AU28=2,1,IF('Data Entry'!AU28=3,0,"")))</f>
        <v/>
      </c>
      <c r="AV28" s="22" t="str">
        <f>IF('Data Entry'!AV28=1,2,IF('Data Entry'!AV28=2,1,IF('Data Entry'!AV28=3,0,"")))</f>
        <v/>
      </c>
      <c r="AW28" s="22" t="str">
        <f>IF('Data Entry'!AW28=1,2,IF('Data Entry'!AW28=2,1,IF('Data Entry'!AW28=3,0,"")))</f>
        <v/>
      </c>
      <c r="AX28" s="22" t="str">
        <f>IF('Data Entry'!AX28=1,2,IF('Data Entry'!AX28=2,1,IF('Data Entry'!AX28=3,0,"")))</f>
        <v/>
      </c>
      <c r="AY28" s="22" t="str">
        <f>IF('Data Entry'!AY28=1,2,IF('Data Entry'!AY28=2,1,IF('Data Entry'!AY28=3,0,"")))</f>
        <v/>
      </c>
      <c r="AZ28" s="22" t="str">
        <f>IF('Data Entry'!AZ28=1,2,IF('Data Entry'!AZ28=2,1,IF('Data Entry'!AZ28=3,0,"")))</f>
        <v/>
      </c>
    </row>
    <row r="29" spans="1:52" x14ac:dyDescent="0.25">
      <c r="A29" s="20">
        <f>'Data Entry'!A29</f>
        <v>0</v>
      </c>
      <c r="B29" s="20" t="str">
        <f>IF('Data Entry'!B29=1,"Male",IF('Data Entry'!B29=2,"Female",IF('Data Entry'!B29=3,"Other","")))</f>
        <v/>
      </c>
      <c r="C29" s="20" t="str">
        <f>IF('Data Entry'!C29=0,"",'Data Entry'!C29)</f>
        <v/>
      </c>
      <c r="D29" s="20" t="str">
        <f>IF('Data Entry'!D29=0,"",'Data Entry'!D29)</f>
        <v/>
      </c>
      <c r="E29" s="20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0" t="str">
        <f>IF('Data Entry'!F29=1,"1",IF('Data Entry'!F29=2,"2",IF('Data Entry'!F29=3,"3",IF('Data Entry'!F29=4,"4",IF('Data Entry'!F29=5,"5","")))))</f>
        <v/>
      </c>
      <c r="G29" s="20" t="str">
        <f>IF('Data Entry'!G29=1,"Item 1",IF('Data Entry'!G29=2,"Item 2",IF('Data Entry'!G29=3,"Item 3",IF('Data Entry'!G29=4,"Item 4",""))))</f>
        <v/>
      </c>
      <c r="H29" s="20" t="str">
        <f>IF('Data Entry'!H29=1,"75%-100%",IF('Data Entry'!H29=2,"51%-74%",IF('Data Entry'!H29=3,"Up to 50%","")))</f>
        <v/>
      </c>
      <c r="I29" s="21" t="str">
        <f>IF('Data Entry'!I29=1,2,IF('Data Entry'!I29=2,1,IF('Data Entry'!I29=3,0,"")))</f>
        <v/>
      </c>
      <c r="J29" s="21" t="str">
        <f>IF('Data Entry'!J29=1,2,IF('Data Entry'!J29=2,1,IF('Data Entry'!J29=3,0,"")))</f>
        <v/>
      </c>
      <c r="K29" s="21" t="str">
        <f>IF('Data Entry'!K29=1,2,IF('Data Entry'!K29=2,1,IF('Data Entry'!K29=3,0,"")))</f>
        <v/>
      </c>
      <c r="L29" s="21" t="str">
        <f>IF('Data Entry'!L29=1,2,IF('Data Entry'!L29=2,1,IF('Data Entry'!L29=3,0,"")))</f>
        <v/>
      </c>
      <c r="M29" s="21" t="str">
        <f>IF('Data Entry'!M29=1,2,IF('Data Entry'!M29=2,1,IF('Data Entry'!M29=3,0,"")))</f>
        <v/>
      </c>
      <c r="N29" s="21" t="str">
        <f>IF('Data Entry'!N29=1,2,IF('Data Entry'!N29=2,1,IF('Data Entry'!N29=3,0,"")))</f>
        <v/>
      </c>
      <c r="O29" s="21" t="str">
        <f>IF('Data Entry'!O29=1,2,IF('Data Entry'!O29=2,1,IF('Data Entry'!O29=3,0,"")))</f>
        <v/>
      </c>
      <c r="P29" s="21" t="str">
        <f>IF('Data Entry'!P29=1,2,IF('Data Entry'!P29=2,1,IF('Data Entry'!P29=3,0,"")))</f>
        <v/>
      </c>
      <c r="Q29" s="21" t="str">
        <f>IF('Data Entry'!Q29=1,2,IF('Data Entry'!Q29=2,1,IF('Data Entry'!Q29=3,0,"")))</f>
        <v/>
      </c>
      <c r="R29" s="21" t="str">
        <f>IF('Data Entry'!R29=1,2,IF('Data Entry'!R29=2,1,IF('Data Entry'!R29=3,0,"")))</f>
        <v/>
      </c>
      <c r="S29" s="21" t="str">
        <f>IF('Data Entry'!S29=1,2,IF('Data Entry'!S29=2,1,IF('Data Entry'!S29=3,0,"")))</f>
        <v/>
      </c>
      <c r="T29" s="21" t="str">
        <f>IF('Data Entry'!T29=1,2,IF('Data Entry'!T29=2,1,IF('Data Entry'!T29=3,0,"")))</f>
        <v/>
      </c>
      <c r="U29" s="21" t="str">
        <f>IF('Data Entry'!U29=1,2,IF('Data Entry'!U29=2,1,IF('Data Entry'!U29=3,0,"")))</f>
        <v/>
      </c>
      <c r="V29" s="21" t="str">
        <f>IF('Data Entry'!V29=1,2,IF('Data Entry'!V29=2,1,IF('Data Entry'!V29=3,0,"")))</f>
        <v/>
      </c>
      <c r="W29" s="21" t="str">
        <f>IF('Data Entry'!W29=1,2,IF('Data Entry'!W29=2,1,IF('Data Entry'!W29=3,0,"")))</f>
        <v/>
      </c>
      <c r="X29" s="21" t="str">
        <f>IF('Data Entry'!X29=1,2,IF('Data Entry'!X29=2,1,IF('Data Entry'!X29=3,0,"")))</f>
        <v/>
      </c>
      <c r="Y29" s="21" t="str">
        <f>IF('Data Entry'!Y29=1,2,IF('Data Entry'!Y29=2,1,IF('Data Entry'!Y29=3,0,"")))</f>
        <v/>
      </c>
      <c r="Z29" s="21" t="str">
        <f>IF('Data Entry'!Z29=1,2,IF('Data Entry'!Z29=2,1,IF('Data Entry'!Z29=3,0,"")))</f>
        <v/>
      </c>
      <c r="AA29" s="21" t="str">
        <f>IF('Data Entry'!AA29=1,2,IF('Data Entry'!AA29=2,1,IF('Data Entry'!AA29=3,0,"")))</f>
        <v/>
      </c>
      <c r="AB29" s="21" t="str">
        <f>IF('Data Entry'!AB29=1,2,IF('Data Entry'!AB29=2,1,IF('Data Entry'!AB29=3,0,"")))</f>
        <v/>
      </c>
      <c r="AC29" s="21" t="str">
        <f>IF('Data Entry'!AC29=1,2,IF('Data Entry'!AC29=2,1,IF('Data Entry'!AC29=3,0,"")))</f>
        <v/>
      </c>
      <c r="AD29" s="21" t="str">
        <f>IF('Data Entry'!AD29=1,2,IF('Data Entry'!AD29=2,1,IF('Data Entry'!AD29=3,0,"")))</f>
        <v/>
      </c>
      <c r="AE29" s="22" t="str">
        <f>IF('Data Entry'!AE29=1,2,IF('Data Entry'!AE29=2,1,IF('Data Entry'!AE29=3,0,"")))</f>
        <v/>
      </c>
      <c r="AF29" s="22" t="str">
        <f>IF('Data Entry'!AF29=1,2,IF('Data Entry'!AF29=2,1,IF('Data Entry'!AF29=3,0,"")))</f>
        <v/>
      </c>
      <c r="AG29" s="22" t="str">
        <f>IF('Data Entry'!AG29=1,2,IF('Data Entry'!AG29=2,1,IF('Data Entry'!AG29=3,0,"")))</f>
        <v/>
      </c>
      <c r="AH29" s="22" t="str">
        <f>IF('Data Entry'!AH29=1,2,IF('Data Entry'!AH29=2,1,IF('Data Entry'!AH29=3,0,"")))</f>
        <v/>
      </c>
      <c r="AI29" s="22" t="str">
        <f>IF('Data Entry'!AI29=1,2,IF('Data Entry'!AI29=2,1,IF('Data Entry'!AI29=3,0,"")))</f>
        <v/>
      </c>
      <c r="AJ29" s="22" t="str">
        <f>IF('Data Entry'!AJ29=1,2,IF('Data Entry'!AJ29=2,1,IF('Data Entry'!AJ29=3,0,"")))</f>
        <v/>
      </c>
      <c r="AK29" s="22" t="str">
        <f>IF('Data Entry'!AK29=1,2,IF('Data Entry'!AK29=2,1,IF('Data Entry'!AK29=3,0,"")))</f>
        <v/>
      </c>
      <c r="AL29" s="22" t="str">
        <f>IF('Data Entry'!AL29=1,2,IF('Data Entry'!AL29=2,1,IF('Data Entry'!AL29=3,0,"")))</f>
        <v/>
      </c>
      <c r="AM29" s="22" t="str">
        <f>IF('Data Entry'!AM29=1,2,IF('Data Entry'!AM29=2,1,IF('Data Entry'!AM29=3,0,"")))</f>
        <v/>
      </c>
      <c r="AN29" s="22" t="str">
        <f>IF('Data Entry'!AN29=1,2,IF('Data Entry'!AN29=2,1,IF('Data Entry'!AN29=3,0,"")))</f>
        <v/>
      </c>
      <c r="AO29" s="22" t="str">
        <f>IF('Data Entry'!AO29=1,2,IF('Data Entry'!AO29=2,1,IF('Data Entry'!AO29=3,0,"")))</f>
        <v/>
      </c>
      <c r="AP29" s="22" t="str">
        <f>IF('Data Entry'!AP29=1,2,IF('Data Entry'!AP29=2,1,IF('Data Entry'!AP29=3,0,"")))</f>
        <v/>
      </c>
      <c r="AQ29" s="22" t="str">
        <f>IF('Data Entry'!AQ29=1,2,IF('Data Entry'!AQ29=2,1,IF('Data Entry'!AQ29=3,0,"")))</f>
        <v/>
      </c>
      <c r="AR29" s="22" t="str">
        <f>IF('Data Entry'!AR29=1,2,IF('Data Entry'!AR29=2,1,IF('Data Entry'!AR29=3,0,"")))</f>
        <v/>
      </c>
      <c r="AS29" s="22" t="str">
        <f>IF('Data Entry'!AS29=1,2,IF('Data Entry'!AS29=2,1,IF('Data Entry'!AS29=3,0,"")))</f>
        <v/>
      </c>
      <c r="AT29" s="22" t="str">
        <f>IF('Data Entry'!AT29=1,2,IF('Data Entry'!AT29=2,1,IF('Data Entry'!AT29=3,0,"")))</f>
        <v/>
      </c>
      <c r="AU29" s="22" t="str">
        <f>IF('Data Entry'!AU29=1,2,IF('Data Entry'!AU29=2,1,IF('Data Entry'!AU29=3,0,"")))</f>
        <v/>
      </c>
      <c r="AV29" s="22" t="str">
        <f>IF('Data Entry'!AV29=1,2,IF('Data Entry'!AV29=2,1,IF('Data Entry'!AV29=3,0,"")))</f>
        <v/>
      </c>
      <c r="AW29" s="22" t="str">
        <f>IF('Data Entry'!AW29=1,2,IF('Data Entry'!AW29=2,1,IF('Data Entry'!AW29=3,0,"")))</f>
        <v/>
      </c>
      <c r="AX29" s="22" t="str">
        <f>IF('Data Entry'!AX29=1,2,IF('Data Entry'!AX29=2,1,IF('Data Entry'!AX29=3,0,"")))</f>
        <v/>
      </c>
      <c r="AY29" s="22" t="str">
        <f>IF('Data Entry'!AY29=1,2,IF('Data Entry'!AY29=2,1,IF('Data Entry'!AY29=3,0,"")))</f>
        <v/>
      </c>
      <c r="AZ29" s="22" t="str">
        <f>IF('Data Entry'!AZ29=1,2,IF('Data Entry'!AZ29=2,1,IF('Data Entry'!AZ29=3,0,"")))</f>
        <v/>
      </c>
    </row>
    <row r="30" spans="1:52" x14ac:dyDescent="0.25">
      <c r="A30" s="20">
        <f>'Data Entry'!A30</f>
        <v>0</v>
      </c>
      <c r="B30" s="20" t="str">
        <f>IF('Data Entry'!B30=1,"Male",IF('Data Entry'!B30=2,"Female",IF('Data Entry'!B30=3,"Other","")))</f>
        <v/>
      </c>
      <c r="C30" s="20" t="str">
        <f>IF('Data Entry'!C30=0,"",'Data Entry'!C30)</f>
        <v/>
      </c>
      <c r="D30" s="20" t="str">
        <f>IF('Data Entry'!D30=0,"",'Data Entry'!D30)</f>
        <v/>
      </c>
      <c r="E30" s="20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0" t="str">
        <f>IF('Data Entry'!F30=1,"1",IF('Data Entry'!F30=2,"2",IF('Data Entry'!F30=3,"3",IF('Data Entry'!F30=4,"4",IF('Data Entry'!F30=5,"5","")))))</f>
        <v/>
      </c>
      <c r="G30" s="20" t="str">
        <f>IF('Data Entry'!G30=1,"Item 1",IF('Data Entry'!G30=2,"Item 2",IF('Data Entry'!G30=3,"Item 3",IF('Data Entry'!G30=4,"Item 4",""))))</f>
        <v/>
      </c>
      <c r="H30" s="20" t="str">
        <f>IF('Data Entry'!H30=1,"75%-100%",IF('Data Entry'!H30=2,"51%-74%",IF('Data Entry'!H30=3,"Up to 50%","")))</f>
        <v/>
      </c>
      <c r="I30" s="21" t="str">
        <f>IF('Data Entry'!I30=1,2,IF('Data Entry'!I30=2,1,IF('Data Entry'!I30=3,0,"")))</f>
        <v/>
      </c>
      <c r="J30" s="21" t="str">
        <f>IF('Data Entry'!J30=1,2,IF('Data Entry'!J30=2,1,IF('Data Entry'!J30=3,0,"")))</f>
        <v/>
      </c>
      <c r="K30" s="21" t="str">
        <f>IF('Data Entry'!K30=1,2,IF('Data Entry'!K30=2,1,IF('Data Entry'!K30=3,0,"")))</f>
        <v/>
      </c>
      <c r="L30" s="21" t="str">
        <f>IF('Data Entry'!L30=1,2,IF('Data Entry'!L30=2,1,IF('Data Entry'!L30=3,0,"")))</f>
        <v/>
      </c>
      <c r="M30" s="21" t="str">
        <f>IF('Data Entry'!M30=1,2,IF('Data Entry'!M30=2,1,IF('Data Entry'!M30=3,0,"")))</f>
        <v/>
      </c>
      <c r="N30" s="21" t="str">
        <f>IF('Data Entry'!N30=1,2,IF('Data Entry'!N30=2,1,IF('Data Entry'!N30=3,0,"")))</f>
        <v/>
      </c>
      <c r="O30" s="21" t="str">
        <f>IF('Data Entry'!O30=1,2,IF('Data Entry'!O30=2,1,IF('Data Entry'!O30=3,0,"")))</f>
        <v/>
      </c>
      <c r="P30" s="21" t="str">
        <f>IF('Data Entry'!P30=1,2,IF('Data Entry'!P30=2,1,IF('Data Entry'!P30=3,0,"")))</f>
        <v/>
      </c>
      <c r="Q30" s="21" t="str">
        <f>IF('Data Entry'!Q30=1,2,IF('Data Entry'!Q30=2,1,IF('Data Entry'!Q30=3,0,"")))</f>
        <v/>
      </c>
      <c r="R30" s="21" t="str">
        <f>IF('Data Entry'!R30=1,2,IF('Data Entry'!R30=2,1,IF('Data Entry'!R30=3,0,"")))</f>
        <v/>
      </c>
      <c r="S30" s="21" t="str">
        <f>IF('Data Entry'!S30=1,2,IF('Data Entry'!S30=2,1,IF('Data Entry'!S30=3,0,"")))</f>
        <v/>
      </c>
      <c r="T30" s="21" t="str">
        <f>IF('Data Entry'!T30=1,2,IF('Data Entry'!T30=2,1,IF('Data Entry'!T30=3,0,"")))</f>
        <v/>
      </c>
      <c r="U30" s="21" t="str">
        <f>IF('Data Entry'!U30=1,2,IF('Data Entry'!U30=2,1,IF('Data Entry'!U30=3,0,"")))</f>
        <v/>
      </c>
      <c r="V30" s="21" t="str">
        <f>IF('Data Entry'!V30=1,2,IF('Data Entry'!V30=2,1,IF('Data Entry'!V30=3,0,"")))</f>
        <v/>
      </c>
      <c r="W30" s="21" t="str">
        <f>IF('Data Entry'!W30=1,2,IF('Data Entry'!W30=2,1,IF('Data Entry'!W30=3,0,"")))</f>
        <v/>
      </c>
      <c r="X30" s="21" t="str">
        <f>IF('Data Entry'!X30=1,2,IF('Data Entry'!X30=2,1,IF('Data Entry'!X30=3,0,"")))</f>
        <v/>
      </c>
      <c r="Y30" s="21" t="str">
        <f>IF('Data Entry'!Y30=1,2,IF('Data Entry'!Y30=2,1,IF('Data Entry'!Y30=3,0,"")))</f>
        <v/>
      </c>
      <c r="Z30" s="21" t="str">
        <f>IF('Data Entry'!Z30=1,2,IF('Data Entry'!Z30=2,1,IF('Data Entry'!Z30=3,0,"")))</f>
        <v/>
      </c>
      <c r="AA30" s="21" t="str">
        <f>IF('Data Entry'!AA30=1,2,IF('Data Entry'!AA30=2,1,IF('Data Entry'!AA30=3,0,"")))</f>
        <v/>
      </c>
      <c r="AB30" s="21" t="str">
        <f>IF('Data Entry'!AB30=1,2,IF('Data Entry'!AB30=2,1,IF('Data Entry'!AB30=3,0,"")))</f>
        <v/>
      </c>
      <c r="AC30" s="21" t="str">
        <f>IF('Data Entry'!AC30=1,2,IF('Data Entry'!AC30=2,1,IF('Data Entry'!AC30=3,0,"")))</f>
        <v/>
      </c>
      <c r="AD30" s="21" t="str">
        <f>IF('Data Entry'!AD30=1,2,IF('Data Entry'!AD30=2,1,IF('Data Entry'!AD30=3,0,"")))</f>
        <v/>
      </c>
      <c r="AE30" s="22" t="str">
        <f>IF('Data Entry'!AE30=1,2,IF('Data Entry'!AE30=2,1,IF('Data Entry'!AE30=3,0,"")))</f>
        <v/>
      </c>
      <c r="AF30" s="22" t="str">
        <f>IF('Data Entry'!AF30=1,2,IF('Data Entry'!AF30=2,1,IF('Data Entry'!AF30=3,0,"")))</f>
        <v/>
      </c>
      <c r="AG30" s="22" t="str">
        <f>IF('Data Entry'!AG30=1,2,IF('Data Entry'!AG30=2,1,IF('Data Entry'!AG30=3,0,"")))</f>
        <v/>
      </c>
      <c r="AH30" s="22" t="str">
        <f>IF('Data Entry'!AH30=1,2,IF('Data Entry'!AH30=2,1,IF('Data Entry'!AH30=3,0,"")))</f>
        <v/>
      </c>
      <c r="AI30" s="22" t="str">
        <f>IF('Data Entry'!AI30=1,2,IF('Data Entry'!AI30=2,1,IF('Data Entry'!AI30=3,0,"")))</f>
        <v/>
      </c>
      <c r="AJ30" s="22" t="str">
        <f>IF('Data Entry'!AJ30=1,2,IF('Data Entry'!AJ30=2,1,IF('Data Entry'!AJ30=3,0,"")))</f>
        <v/>
      </c>
      <c r="AK30" s="22" t="str">
        <f>IF('Data Entry'!AK30=1,2,IF('Data Entry'!AK30=2,1,IF('Data Entry'!AK30=3,0,"")))</f>
        <v/>
      </c>
      <c r="AL30" s="22" t="str">
        <f>IF('Data Entry'!AL30=1,2,IF('Data Entry'!AL30=2,1,IF('Data Entry'!AL30=3,0,"")))</f>
        <v/>
      </c>
      <c r="AM30" s="22" t="str">
        <f>IF('Data Entry'!AM30=1,2,IF('Data Entry'!AM30=2,1,IF('Data Entry'!AM30=3,0,"")))</f>
        <v/>
      </c>
      <c r="AN30" s="22" t="str">
        <f>IF('Data Entry'!AN30=1,2,IF('Data Entry'!AN30=2,1,IF('Data Entry'!AN30=3,0,"")))</f>
        <v/>
      </c>
      <c r="AO30" s="22" t="str">
        <f>IF('Data Entry'!AO30=1,2,IF('Data Entry'!AO30=2,1,IF('Data Entry'!AO30=3,0,"")))</f>
        <v/>
      </c>
      <c r="AP30" s="22" t="str">
        <f>IF('Data Entry'!AP30=1,2,IF('Data Entry'!AP30=2,1,IF('Data Entry'!AP30=3,0,"")))</f>
        <v/>
      </c>
      <c r="AQ30" s="22" t="str">
        <f>IF('Data Entry'!AQ30=1,2,IF('Data Entry'!AQ30=2,1,IF('Data Entry'!AQ30=3,0,"")))</f>
        <v/>
      </c>
      <c r="AR30" s="22" t="str">
        <f>IF('Data Entry'!AR30=1,2,IF('Data Entry'!AR30=2,1,IF('Data Entry'!AR30=3,0,"")))</f>
        <v/>
      </c>
      <c r="AS30" s="22" t="str">
        <f>IF('Data Entry'!AS30=1,2,IF('Data Entry'!AS30=2,1,IF('Data Entry'!AS30=3,0,"")))</f>
        <v/>
      </c>
      <c r="AT30" s="22" t="str">
        <f>IF('Data Entry'!AT30=1,2,IF('Data Entry'!AT30=2,1,IF('Data Entry'!AT30=3,0,"")))</f>
        <v/>
      </c>
      <c r="AU30" s="22" t="str">
        <f>IF('Data Entry'!AU30=1,2,IF('Data Entry'!AU30=2,1,IF('Data Entry'!AU30=3,0,"")))</f>
        <v/>
      </c>
      <c r="AV30" s="22" t="str">
        <f>IF('Data Entry'!AV30=1,2,IF('Data Entry'!AV30=2,1,IF('Data Entry'!AV30=3,0,"")))</f>
        <v/>
      </c>
      <c r="AW30" s="22" t="str">
        <f>IF('Data Entry'!AW30=1,2,IF('Data Entry'!AW30=2,1,IF('Data Entry'!AW30=3,0,"")))</f>
        <v/>
      </c>
      <c r="AX30" s="22" t="str">
        <f>IF('Data Entry'!AX30=1,2,IF('Data Entry'!AX30=2,1,IF('Data Entry'!AX30=3,0,"")))</f>
        <v/>
      </c>
      <c r="AY30" s="22" t="str">
        <f>IF('Data Entry'!AY30=1,2,IF('Data Entry'!AY30=2,1,IF('Data Entry'!AY30=3,0,"")))</f>
        <v/>
      </c>
      <c r="AZ30" s="22" t="str">
        <f>IF('Data Entry'!AZ30=1,2,IF('Data Entry'!AZ30=2,1,IF('Data Entry'!AZ30=3,0,"")))</f>
        <v/>
      </c>
    </row>
    <row r="31" spans="1:52" x14ac:dyDescent="0.25">
      <c r="A31" s="20">
        <f>'Data Entry'!A31</f>
        <v>0</v>
      </c>
      <c r="B31" s="20" t="str">
        <f>IF('Data Entry'!B31=1,"Male",IF('Data Entry'!B31=2,"Female",IF('Data Entry'!B31=3,"Other","")))</f>
        <v/>
      </c>
      <c r="C31" s="20" t="str">
        <f>IF('Data Entry'!C31=0,"",'Data Entry'!C31)</f>
        <v/>
      </c>
      <c r="D31" s="20" t="str">
        <f>IF('Data Entry'!D31=0,"",'Data Entry'!D31)</f>
        <v/>
      </c>
      <c r="E31" s="20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0" t="str">
        <f>IF('Data Entry'!F31=1,"1",IF('Data Entry'!F31=2,"2",IF('Data Entry'!F31=3,"3",IF('Data Entry'!F31=4,"4",IF('Data Entry'!F31=5,"5","")))))</f>
        <v/>
      </c>
      <c r="G31" s="20" t="str">
        <f>IF('Data Entry'!G31=1,"Item 1",IF('Data Entry'!G31=2,"Item 2",IF('Data Entry'!G31=3,"Item 3",IF('Data Entry'!G31=4,"Item 4",""))))</f>
        <v/>
      </c>
      <c r="H31" s="20" t="str">
        <f>IF('Data Entry'!H31=1,"75%-100%",IF('Data Entry'!H31=2,"51%-74%",IF('Data Entry'!H31=3,"Up to 50%","")))</f>
        <v/>
      </c>
      <c r="I31" s="21" t="str">
        <f>IF('Data Entry'!I31=1,2,IF('Data Entry'!I31=2,1,IF('Data Entry'!I31=3,0,"")))</f>
        <v/>
      </c>
      <c r="J31" s="21" t="str">
        <f>IF('Data Entry'!J31=1,2,IF('Data Entry'!J31=2,1,IF('Data Entry'!J31=3,0,"")))</f>
        <v/>
      </c>
      <c r="K31" s="21" t="str">
        <f>IF('Data Entry'!K31=1,2,IF('Data Entry'!K31=2,1,IF('Data Entry'!K31=3,0,"")))</f>
        <v/>
      </c>
      <c r="L31" s="21" t="str">
        <f>IF('Data Entry'!L31=1,2,IF('Data Entry'!L31=2,1,IF('Data Entry'!L31=3,0,"")))</f>
        <v/>
      </c>
      <c r="M31" s="21" t="str">
        <f>IF('Data Entry'!M31=1,2,IF('Data Entry'!M31=2,1,IF('Data Entry'!M31=3,0,"")))</f>
        <v/>
      </c>
      <c r="N31" s="21" t="str">
        <f>IF('Data Entry'!N31=1,2,IF('Data Entry'!N31=2,1,IF('Data Entry'!N31=3,0,"")))</f>
        <v/>
      </c>
      <c r="O31" s="21" t="str">
        <f>IF('Data Entry'!O31=1,2,IF('Data Entry'!O31=2,1,IF('Data Entry'!O31=3,0,"")))</f>
        <v/>
      </c>
      <c r="P31" s="21" t="str">
        <f>IF('Data Entry'!P31=1,2,IF('Data Entry'!P31=2,1,IF('Data Entry'!P31=3,0,"")))</f>
        <v/>
      </c>
      <c r="Q31" s="21" t="str">
        <f>IF('Data Entry'!Q31=1,2,IF('Data Entry'!Q31=2,1,IF('Data Entry'!Q31=3,0,"")))</f>
        <v/>
      </c>
      <c r="R31" s="21" t="str">
        <f>IF('Data Entry'!R31=1,2,IF('Data Entry'!R31=2,1,IF('Data Entry'!R31=3,0,"")))</f>
        <v/>
      </c>
      <c r="S31" s="21" t="str">
        <f>IF('Data Entry'!S31=1,2,IF('Data Entry'!S31=2,1,IF('Data Entry'!S31=3,0,"")))</f>
        <v/>
      </c>
      <c r="T31" s="21" t="str">
        <f>IF('Data Entry'!T31=1,2,IF('Data Entry'!T31=2,1,IF('Data Entry'!T31=3,0,"")))</f>
        <v/>
      </c>
      <c r="U31" s="21" t="str">
        <f>IF('Data Entry'!U31=1,2,IF('Data Entry'!U31=2,1,IF('Data Entry'!U31=3,0,"")))</f>
        <v/>
      </c>
      <c r="V31" s="21" t="str">
        <f>IF('Data Entry'!V31=1,2,IF('Data Entry'!V31=2,1,IF('Data Entry'!V31=3,0,"")))</f>
        <v/>
      </c>
      <c r="W31" s="21" t="str">
        <f>IF('Data Entry'!W31=1,2,IF('Data Entry'!W31=2,1,IF('Data Entry'!W31=3,0,"")))</f>
        <v/>
      </c>
      <c r="X31" s="21" t="str">
        <f>IF('Data Entry'!X31=1,2,IF('Data Entry'!X31=2,1,IF('Data Entry'!X31=3,0,"")))</f>
        <v/>
      </c>
      <c r="Y31" s="21" t="str">
        <f>IF('Data Entry'!Y31=1,2,IF('Data Entry'!Y31=2,1,IF('Data Entry'!Y31=3,0,"")))</f>
        <v/>
      </c>
      <c r="Z31" s="21" t="str">
        <f>IF('Data Entry'!Z31=1,2,IF('Data Entry'!Z31=2,1,IF('Data Entry'!Z31=3,0,"")))</f>
        <v/>
      </c>
      <c r="AA31" s="21" t="str">
        <f>IF('Data Entry'!AA31=1,2,IF('Data Entry'!AA31=2,1,IF('Data Entry'!AA31=3,0,"")))</f>
        <v/>
      </c>
      <c r="AB31" s="21" t="str">
        <f>IF('Data Entry'!AB31=1,2,IF('Data Entry'!AB31=2,1,IF('Data Entry'!AB31=3,0,"")))</f>
        <v/>
      </c>
      <c r="AC31" s="21" t="str">
        <f>IF('Data Entry'!AC31=1,2,IF('Data Entry'!AC31=2,1,IF('Data Entry'!AC31=3,0,"")))</f>
        <v/>
      </c>
      <c r="AD31" s="21" t="str">
        <f>IF('Data Entry'!AD31=1,2,IF('Data Entry'!AD31=2,1,IF('Data Entry'!AD31=3,0,"")))</f>
        <v/>
      </c>
      <c r="AE31" s="22" t="str">
        <f>IF('Data Entry'!AE31=1,2,IF('Data Entry'!AE31=2,1,IF('Data Entry'!AE31=3,0,"")))</f>
        <v/>
      </c>
      <c r="AF31" s="22" t="str">
        <f>IF('Data Entry'!AF31=1,2,IF('Data Entry'!AF31=2,1,IF('Data Entry'!AF31=3,0,"")))</f>
        <v/>
      </c>
      <c r="AG31" s="22" t="str">
        <f>IF('Data Entry'!AG31=1,2,IF('Data Entry'!AG31=2,1,IF('Data Entry'!AG31=3,0,"")))</f>
        <v/>
      </c>
      <c r="AH31" s="22" t="str">
        <f>IF('Data Entry'!AH31=1,2,IF('Data Entry'!AH31=2,1,IF('Data Entry'!AH31=3,0,"")))</f>
        <v/>
      </c>
      <c r="AI31" s="22" t="str">
        <f>IF('Data Entry'!AI31=1,2,IF('Data Entry'!AI31=2,1,IF('Data Entry'!AI31=3,0,"")))</f>
        <v/>
      </c>
      <c r="AJ31" s="22" t="str">
        <f>IF('Data Entry'!AJ31=1,2,IF('Data Entry'!AJ31=2,1,IF('Data Entry'!AJ31=3,0,"")))</f>
        <v/>
      </c>
      <c r="AK31" s="22" t="str">
        <f>IF('Data Entry'!AK31=1,2,IF('Data Entry'!AK31=2,1,IF('Data Entry'!AK31=3,0,"")))</f>
        <v/>
      </c>
      <c r="AL31" s="22" t="str">
        <f>IF('Data Entry'!AL31=1,2,IF('Data Entry'!AL31=2,1,IF('Data Entry'!AL31=3,0,"")))</f>
        <v/>
      </c>
      <c r="AM31" s="22" t="str">
        <f>IF('Data Entry'!AM31=1,2,IF('Data Entry'!AM31=2,1,IF('Data Entry'!AM31=3,0,"")))</f>
        <v/>
      </c>
      <c r="AN31" s="22" t="str">
        <f>IF('Data Entry'!AN31=1,2,IF('Data Entry'!AN31=2,1,IF('Data Entry'!AN31=3,0,"")))</f>
        <v/>
      </c>
      <c r="AO31" s="22" t="str">
        <f>IF('Data Entry'!AO31=1,2,IF('Data Entry'!AO31=2,1,IF('Data Entry'!AO31=3,0,"")))</f>
        <v/>
      </c>
      <c r="AP31" s="22" t="str">
        <f>IF('Data Entry'!AP31=1,2,IF('Data Entry'!AP31=2,1,IF('Data Entry'!AP31=3,0,"")))</f>
        <v/>
      </c>
      <c r="AQ31" s="22" t="str">
        <f>IF('Data Entry'!AQ31=1,2,IF('Data Entry'!AQ31=2,1,IF('Data Entry'!AQ31=3,0,"")))</f>
        <v/>
      </c>
      <c r="AR31" s="22" t="str">
        <f>IF('Data Entry'!AR31=1,2,IF('Data Entry'!AR31=2,1,IF('Data Entry'!AR31=3,0,"")))</f>
        <v/>
      </c>
      <c r="AS31" s="22" t="str">
        <f>IF('Data Entry'!AS31=1,2,IF('Data Entry'!AS31=2,1,IF('Data Entry'!AS31=3,0,"")))</f>
        <v/>
      </c>
      <c r="AT31" s="22" t="str">
        <f>IF('Data Entry'!AT31=1,2,IF('Data Entry'!AT31=2,1,IF('Data Entry'!AT31=3,0,"")))</f>
        <v/>
      </c>
      <c r="AU31" s="22" t="str">
        <f>IF('Data Entry'!AU31=1,2,IF('Data Entry'!AU31=2,1,IF('Data Entry'!AU31=3,0,"")))</f>
        <v/>
      </c>
      <c r="AV31" s="22" t="str">
        <f>IF('Data Entry'!AV31=1,2,IF('Data Entry'!AV31=2,1,IF('Data Entry'!AV31=3,0,"")))</f>
        <v/>
      </c>
      <c r="AW31" s="22" t="str">
        <f>IF('Data Entry'!AW31=1,2,IF('Data Entry'!AW31=2,1,IF('Data Entry'!AW31=3,0,"")))</f>
        <v/>
      </c>
      <c r="AX31" s="22" t="str">
        <f>IF('Data Entry'!AX31=1,2,IF('Data Entry'!AX31=2,1,IF('Data Entry'!AX31=3,0,"")))</f>
        <v/>
      </c>
      <c r="AY31" s="22" t="str">
        <f>IF('Data Entry'!AY31=1,2,IF('Data Entry'!AY31=2,1,IF('Data Entry'!AY31=3,0,"")))</f>
        <v/>
      </c>
      <c r="AZ31" s="22" t="str">
        <f>IF('Data Entry'!AZ31=1,2,IF('Data Entry'!AZ31=2,1,IF('Data Entry'!AZ31=3,0,"")))</f>
        <v/>
      </c>
    </row>
    <row r="32" spans="1:52" x14ac:dyDescent="0.25">
      <c r="A32" s="20">
        <f>'Data Entry'!A32</f>
        <v>0</v>
      </c>
      <c r="B32" s="20" t="str">
        <f>IF('Data Entry'!B32=1,"Male",IF('Data Entry'!B32=2,"Female",IF('Data Entry'!B32=3,"Other","")))</f>
        <v/>
      </c>
      <c r="C32" s="20" t="str">
        <f>IF('Data Entry'!C32=0,"",'Data Entry'!C32)</f>
        <v/>
      </c>
      <c r="D32" s="20" t="str">
        <f>IF('Data Entry'!D32=0,"",'Data Entry'!D32)</f>
        <v/>
      </c>
      <c r="E32" s="20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0" t="str">
        <f>IF('Data Entry'!F32=1,"1",IF('Data Entry'!F32=2,"2",IF('Data Entry'!F32=3,"3",IF('Data Entry'!F32=4,"4",IF('Data Entry'!F32=5,"5","")))))</f>
        <v/>
      </c>
      <c r="G32" s="20" t="str">
        <f>IF('Data Entry'!G32=1,"Item 1",IF('Data Entry'!G32=2,"Item 2",IF('Data Entry'!G32=3,"Item 3",IF('Data Entry'!G32=4,"Item 4",""))))</f>
        <v/>
      </c>
      <c r="H32" s="20" t="str">
        <f>IF('Data Entry'!H32=1,"75%-100%",IF('Data Entry'!H32=2,"51%-74%",IF('Data Entry'!H32=3,"Up to 50%","")))</f>
        <v/>
      </c>
      <c r="I32" s="21" t="str">
        <f>IF('Data Entry'!I32=1,2,IF('Data Entry'!I32=2,1,IF('Data Entry'!I32=3,0,"")))</f>
        <v/>
      </c>
      <c r="J32" s="21" t="str">
        <f>IF('Data Entry'!J32=1,2,IF('Data Entry'!J32=2,1,IF('Data Entry'!J32=3,0,"")))</f>
        <v/>
      </c>
      <c r="K32" s="21" t="str">
        <f>IF('Data Entry'!K32=1,2,IF('Data Entry'!K32=2,1,IF('Data Entry'!K32=3,0,"")))</f>
        <v/>
      </c>
      <c r="L32" s="21" t="str">
        <f>IF('Data Entry'!L32=1,2,IF('Data Entry'!L32=2,1,IF('Data Entry'!L32=3,0,"")))</f>
        <v/>
      </c>
      <c r="M32" s="21" t="str">
        <f>IF('Data Entry'!M32=1,2,IF('Data Entry'!M32=2,1,IF('Data Entry'!M32=3,0,"")))</f>
        <v/>
      </c>
      <c r="N32" s="21" t="str">
        <f>IF('Data Entry'!N32=1,2,IF('Data Entry'!N32=2,1,IF('Data Entry'!N32=3,0,"")))</f>
        <v/>
      </c>
      <c r="O32" s="21" t="str">
        <f>IF('Data Entry'!O32=1,2,IF('Data Entry'!O32=2,1,IF('Data Entry'!O32=3,0,"")))</f>
        <v/>
      </c>
      <c r="P32" s="21" t="str">
        <f>IF('Data Entry'!P32=1,2,IF('Data Entry'!P32=2,1,IF('Data Entry'!P32=3,0,"")))</f>
        <v/>
      </c>
      <c r="Q32" s="21" t="str">
        <f>IF('Data Entry'!Q32=1,2,IF('Data Entry'!Q32=2,1,IF('Data Entry'!Q32=3,0,"")))</f>
        <v/>
      </c>
      <c r="R32" s="21" t="str">
        <f>IF('Data Entry'!R32=1,2,IF('Data Entry'!R32=2,1,IF('Data Entry'!R32=3,0,"")))</f>
        <v/>
      </c>
      <c r="S32" s="21" t="str">
        <f>IF('Data Entry'!S32=1,2,IF('Data Entry'!S32=2,1,IF('Data Entry'!S32=3,0,"")))</f>
        <v/>
      </c>
      <c r="T32" s="21" t="str">
        <f>IF('Data Entry'!T32=1,2,IF('Data Entry'!T32=2,1,IF('Data Entry'!T32=3,0,"")))</f>
        <v/>
      </c>
      <c r="U32" s="21" t="str">
        <f>IF('Data Entry'!U32=1,2,IF('Data Entry'!U32=2,1,IF('Data Entry'!U32=3,0,"")))</f>
        <v/>
      </c>
      <c r="V32" s="21" t="str">
        <f>IF('Data Entry'!V32=1,2,IF('Data Entry'!V32=2,1,IF('Data Entry'!V32=3,0,"")))</f>
        <v/>
      </c>
      <c r="W32" s="21" t="str">
        <f>IF('Data Entry'!W32=1,2,IF('Data Entry'!W32=2,1,IF('Data Entry'!W32=3,0,"")))</f>
        <v/>
      </c>
      <c r="X32" s="21" t="str">
        <f>IF('Data Entry'!X32=1,2,IF('Data Entry'!X32=2,1,IF('Data Entry'!X32=3,0,"")))</f>
        <v/>
      </c>
      <c r="Y32" s="21" t="str">
        <f>IF('Data Entry'!Y32=1,2,IF('Data Entry'!Y32=2,1,IF('Data Entry'!Y32=3,0,"")))</f>
        <v/>
      </c>
      <c r="Z32" s="21" t="str">
        <f>IF('Data Entry'!Z32=1,2,IF('Data Entry'!Z32=2,1,IF('Data Entry'!Z32=3,0,"")))</f>
        <v/>
      </c>
      <c r="AA32" s="21" t="str">
        <f>IF('Data Entry'!AA32=1,2,IF('Data Entry'!AA32=2,1,IF('Data Entry'!AA32=3,0,"")))</f>
        <v/>
      </c>
      <c r="AB32" s="21" t="str">
        <f>IF('Data Entry'!AB32=1,2,IF('Data Entry'!AB32=2,1,IF('Data Entry'!AB32=3,0,"")))</f>
        <v/>
      </c>
      <c r="AC32" s="21" t="str">
        <f>IF('Data Entry'!AC32=1,2,IF('Data Entry'!AC32=2,1,IF('Data Entry'!AC32=3,0,"")))</f>
        <v/>
      </c>
      <c r="AD32" s="21" t="str">
        <f>IF('Data Entry'!AD32=1,2,IF('Data Entry'!AD32=2,1,IF('Data Entry'!AD32=3,0,"")))</f>
        <v/>
      </c>
      <c r="AE32" s="22" t="str">
        <f>IF('Data Entry'!AE32=1,2,IF('Data Entry'!AE32=2,1,IF('Data Entry'!AE32=3,0,"")))</f>
        <v/>
      </c>
      <c r="AF32" s="22" t="str">
        <f>IF('Data Entry'!AF32=1,2,IF('Data Entry'!AF32=2,1,IF('Data Entry'!AF32=3,0,"")))</f>
        <v/>
      </c>
      <c r="AG32" s="22" t="str">
        <f>IF('Data Entry'!AG32=1,2,IF('Data Entry'!AG32=2,1,IF('Data Entry'!AG32=3,0,"")))</f>
        <v/>
      </c>
      <c r="AH32" s="22" t="str">
        <f>IF('Data Entry'!AH32=1,2,IF('Data Entry'!AH32=2,1,IF('Data Entry'!AH32=3,0,"")))</f>
        <v/>
      </c>
      <c r="AI32" s="22" t="str">
        <f>IF('Data Entry'!AI32=1,2,IF('Data Entry'!AI32=2,1,IF('Data Entry'!AI32=3,0,"")))</f>
        <v/>
      </c>
      <c r="AJ32" s="22" t="str">
        <f>IF('Data Entry'!AJ32=1,2,IF('Data Entry'!AJ32=2,1,IF('Data Entry'!AJ32=3,0,"")))</f>
        <v/>
      </c>
      <c r="AK32" s="22" t="str">
        <f>IF('Data Entry'!AK32=1,2,IF('Data Entry'!AK32=2,1,IF('Data Entry'!AK32=3,0,"")))</f>
        <v/>
      </c>
      <c r="AL32" s="22" t="str">
        <f>IF('Data Entry'!AL32=1,2,IF('Data Entry'!AL32=2,1,IF('Data Entry'!AL32=3,0,"")))</f>
        <v/>
      </c>
      <c r="AM32" s="22" t="str">
        <f>IF('Data Entry'!AM32=1,2,IF('Data Entry'!AM32=2,1,IF('Data Entry'!AM32=3,0,"")))</f>
        <v/>
      </c>
      <c r="AN32" s="22" t="str">
        <f>IF('Data Entry'!AN32=1,2,IF('Data Entry'!AN32=2,1,IF('Data Entry'!AN32=3,0,"")))</f>
        <v/>
      </c>
      <c r="AO32" s="22" t="str">
        <f>IF('Data Entry'!AO32=1,2,IF('Data Entry'!AO32=2,1,IF('Data Entry'!AO32=3,0,"")))</f>
        <v/>
      </c>
      <c r="AP32" s="22" t="str">
        <f>IF('Data Entry'!AP32=1,2,IF('Data Entry'!AP32=2,1,IF('Data Entry'!AP32=3,0,"")))</f>
        <v/>
      </c>
      <c r="AQ32" s="22" t="str">
        <f>IF('Data Entry'!AQ32=1,2,IF('Data Entry'!AQ32=2,1,IF('Data Entry'!AQ32=3,0,"")))</f>
        <v/>
      </c>
      <c r="AR32" s="22" t="str">
        <f>IF('Data Entry'!AR32=1,2,IF('Data Entry'!AR32=2,1,IF('Data Entry'!AR32=3,0,"")))</f>
        <v/>
      </c>
      <c r="AS32" s="22" t="str">
        <f>IF('Data Entry'!AS32=1,2,IF('Data Entry'!AS32=2,1,IF('Data Entry'!AS32=3,0,"")))</f>
        <v/>
      </c>
      <c r="AT32" s="22" t="str">
        <f>IF('Data Entry'!AT32=1,2,IF('Data Entry'!AT32=2,1,IF('Data Entry'!AT32=3,0,"")))</f>
        <v/>
      </c>
      <c r="AU32" s="22" t="str">
        <f>IF('Data Entry'!AU32=1,2,IF('Data Entry'!AU32=2,1,IF('Data Entry'!AU32=3,0,"")))</f>
        <v/>
      </c>
      <c r="AV32" s="22" t="str">
        <f>IF('Data Entry'!AV32=1,2,IF('Data Entry'!AV32=2,1,IF('Data Entry'!AV32=3,0,"")))</f>
        <v/>
      </c>
      <c r="AW32" s="22" t="str">
        <f>IF('Data Entry'!AW32=1,2,IF('Data Entry'!AW32=2,1,IF('Data Entry'!AW32=3,0,"")))</f>
        <v/>
      </c>
      <c r="AX32" s="22" t="str">
        <f>IF('Data Entry'!AX32=1,2,IF('Data Entry'!AX32=2,1,IF('Data Entry'!AX32=3,0,"")))</f>
        <v/>
      </c>
      <c r="AY32" s="22" t="str">
        <f>IF('Data Entry'!AY32=1,2,IF('Data Entry'!AY32=2,1,IF('Data Entry'!AY32=3,0,"")))</f>
        <v/>
      </c>
      <c r="AZ32" s="22" t="str">
        <f>IF('Data Entry'!AZ32=1,2,IF('Data Entry'!AZ32=2,1,IF('Data Entry'!AZ32=3,0,"")))</f>
        <v/>
      </c>
    </row>
    <row r="33" spans="1:52" x14ac:dyDescent="0.25">
      <c r="A33" s="20">
        <f>'Data Entry'!A33</f>
        <v>0</v>
      </c>
      <c r="B33" s="20" t="str">
        <f>IF('Data Entry'!B33=1,"Male",IF('Data Entry'!B33=2,"Female",IF('Data Entry'!B33=3,"Other","")))</f>
        <v/>
      </c>
      <c r="C33" s="20" t="str">
        <f>IF('Data Entry'!C33=0,"",'Data Entry'!C33)</f>
        <v/>
      </c>
      <c r="D33" s="20" t="str">
        <f>IF('Data Entry'!D33=0,"",'Data Entry'!D33)</f>
        <v/>
      </c>
      <c r="E33" s="20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0" t="str">
        <f>IF('Data Entry'!F33=1,"1",IF('Data Entry'!F33=2,"2",IF('Data Entry'!F33=3,"3",IF('Data Entry'!F33=4,"4",IF('Data Entry'!F33=5,"5","")))))</f>
        <v/>
      </c>
      <c r="G33" s="20" t="str">
        <f>IF('Data Entry'!G33=1,"Item 1",IF('Data Entry'!G33=2,"Item 2",IF('Data Entry'!G33=3,"Item 3",IF('Data Entry'!G33=4,"Item 4",""))))</f>
        <v/>
      </c>
      <c r="H33" s="20" t="str">
        <f>IF('Data Entry'!H33=1,"75%-100%",IF('Data Entry'!H33=2,"51%-74%",IF('Data Entry'!H33=3,"Up to 50%","")))</f>
        <v/>
      </c>
      <c r="I33" s="21" t="str">
        <f>IF('Data Entry'!I33=1,2,IF('Data Entry'!I33=2,1,IF('Data Entry'!I33=3,0,"")))</f>
        <v/>
      </c>
      <c r="J33" s="21" t="str">
        <f>IF('Data Entry'!J33=1,2,IF('Data Entry'!J33=2,1,IF('Data Entry'!J33=3,0,"")))</f>
        <v/>
      </c>
      <c r="K33" s="21" t="str">
        <f>IF('Data Entry'!K33=1,2,IF('Data Entry'!K33=2,1,IF('Data Entry'!K33=3,0,"")))</f>
        <v/>
      </c>
      <c r="L33" s="21" t="str">
        <f>IF('Data Entry'!L33=1,2,IF('Data Entry'!L33=2,1,IF('Data Entry'!L33=3,0,"")))</f>
        <v/>
      </c>
      <c r="M33" s="21" t="str">
        <f>IF('Data Entry'!M33=1,2,IF('Data Entry'!M33=2,1,IF('Data Entry'!M33=3,0,"")))</f>
        <v/>
      </c>
      <c r="N33" s="21" t="str">
        <f>IF('Data Entry'!N33=1,2,IF('Data Entry'!N33=2,1,IF('Data Entry'!N33=3,0,"")))</f>
        <v/>
      </c>
      <c r="O33" s="21" t="str">
        <f>IF('Data Entry'!O33=1,2,IF('Data Entry'!O33=2,1,IF('Data Entry'!O33=3,0,"")))</f>
        <v/>
      </c>
      <c r="P33" s="21" t="str">
        <f>IF('Data Entry'!P33=1,2,IF('Data Entry'!P33=2,1,IF('Data Entry'!P33=3,0,"")))</f>
        <v/>
      </c>
      <c r="Q33" s="21" t="str">
        <f>IF('Data Entry'!Q33=1,2,IF('Data Entry'!Q33=2,1,IF('Data Entry'!Q33=3,0,"")))</f>
        <v/>
      </c>
      <c r="R33" s="21" t="str">
        <f>IF('Data Entry'!R33=1,2,IF('Data Entry'!R33=2,1,IF('Data Entry'!R33=3,0,"")))</f>
        <v/>
      </c>
      <c r="S33" s="21" t="str">
        <f>IF('Data Entry'!S33=1,2,IF('Data Entry'!S33=2,1,IF('Data Entry'!S33=3,0,"")))</f>
        <v/>
      </c>
      <c r="T33" s="21" t="str">
        <f>IF('Data Entry'!T33=1,2,IF('Data Entry'!T33=2,1,IF('Data Entry'!T33=3,0,"")))</f>
        <v/>
      </c>
      <c r="U33" s="21" t="str">
        <f>IF('Data Entry'!U33=1,2,IF('Data Entry'!U33=2,1,IF('Data Entry'!U33=3,0,"")))</f>
        <v/>
      </c>
      <c r="V33" s="21" t="str">
        <f>IF('Data Entry'!V33=1,2,IF('Data Entry'!V33=2,1,IF('Data Entry'!V33=3,0,"")))</f>
        <v/>
      </c>
      <c r="W33" s="21" t="str">
        <f>IF('Data Entry'!W33=1,2,IF('Data Entry'!W33=2,1,IF('Data Entry'!W33=3,0,"")))</f>
        <v/>
      </c>
      <c r="X33" s="21" t="str">
        <f>IF('Data Entry'!X33=1,2,IF('Data Entry'!X33=2,1,IF('Data Entry'!X33=3,0,"")))</f>
        <v/>
      </c>
      <c r="Y33" s="21" t="str">
        <f>IF('Data Entry'!Y33=1,2,IF('Data Entry'!Y33=2,1,IF('Data Entry'!Y33=3,0,"")))</f>
        <v/>
      </c>
      <c r="Z33" s="21" t="str">
        <f>IF('Data Entry'!Z33=1,2,IF('Data Entry'!Z33=2,1,IF('Data Entry'!Z33=3,0,"")))</f>
        <v/>
      </c>
      <c r="AA33" s="21" t="str">
        <f>IF('Data Entry'!AA33=1,2,IF('Data Entry'!AA33=2,1,IF('Data Entry'!AA33=3,0,"")))</f>
        <v/>
      </c>
      <c r="AB33" s="21" t="str">
        <f>IF('Data Entry'!AB33=1,2,IF('Data Entry'!AB33=2,1,IF('Data Entry'!AB33=3,0,"")))</f>
        <v/>
      </c>
      <c r="AC33" s="21" t="str">
        <f>IF('Data Entry'!AC33=1,2,IF('Data Entry'!AC33=2,1,IF('Data Entry'!AC33=3,0,"")))</f>
        <v/>
      </c>
      <c r="AD33" s="21" t="str">
        <f>IF('Data Entry'!AD33=1,2,IF('Data Entry'!AD33=2,1,IF('Data Entry'!AD33=3,0,"")))</f>
        <v/>
      </c>
      <c r="AE33" s="22" t="str">
        <f>IF('Data Entry'!AE33=1,2,IF('Data Entry'!AE33=2,1,IF('Data Entry'!AE33=3,0,"")))</f>
        <v/>
      </c>
      <c r="AF33" s="22" t="str">
        <f>IF('Data Entry'!AF33=1,2,IF('Data Entry'!AF33=2,1,IF('Data Entry'!AF33=3,0,"")))</f>
        <v/>
      </c>
      <c r="AG33" s="22" t="str">
        <f>IF('Data Entry'!AG33=1,2,IF('Data Entry'!AG33=2,1,IF('Data Entry'!AG33=3,0,"")))</f>
        <v/>
      </c>
      <c r="AH33" s="22" t="str">
        <f>IF('Data Entry'!AH33=1,2,IF('Data Entry'!AH33=2,1,IF('Data Entry'!AH33=3,0,"")))</f>
        <v/>
      </c>
      <c r="AI33" s="22" t="str">
        <f>IF('Data Entry'!AI33=1,2,IF('Data Entry'!AI33=2,1,IF('Data Entry'!AI33=3,0,"")))</f>
        <v/>
      </c>
      <c r="AJ33" s="22" t="str">
        <f>IF('Data Entry'!AJ33=1,2,IF('Data Entry'!AJ33=2,1,IF('Data Entry'!AJ33=3,0,"")))</f>
        <v/>
      </c>
      <c r="AK33" s="22" t="str">
        <f>IF('Data Entry'!AK33=1,2,IF('Data Entry'!AK33=2,1,IF('Data Entry'!AK33=3,0,"")))</f>
        <v/>
      </c>
      <c r="AL33" s="22" t="str">
        <f>IF('Data Entry'!AL33=1,2,IF('Data Entry'!AL33=2,1,IF('Data Entry'!AL33=3,0,"")))</f>
        <v/>
      </c>
      <c r="AM33" s="22" t="str">
        <f>IF('Data Entry'!AM33=1,2,IF('Data Entry'!AM33=2,1,IF('Data Entry'!AM33=3,0,"")))</f>
        <v/>
      </c>
      <c r="AN33" s="22" t="str">
        <f>IF('Data Entry'!AN33=1,2,IF('Data Entry'!AN33=2,1,IF('Data Entry'!AN33=3,0,"")))</f>
        <v/>
      </c>
      <c r="AO33" s="22" t="str">
        <f>IF('Data Entry'!AO33=1,2,IF('Data Entry'!AO33=2,1,IF('Data Entry'!AO33=3,0,"")))</f>
        <v/>
      </c>
      <c r="AP33" s="22" t="str">
        <f>IF('Data Entry'!AP33=1,2,IF('Data Entry'!AP33=2,1,IF('Data Entry'!AP33=3,0,"")))</f>
        <v/>
      </c>
      <c r="AQ33" s="22" t="str">
        <f>IF('Data Entry'!AQ33=1,2,IF('Data Entry'!AQ33=2,1,IF('Data Entry'!AQ33=3,0,"")))</f>
        <v/>
      </c>
      <c r="AR33" s="22" t="str">
        <f>IF('Data Entry'!AR33=1,2,IF('Data Entry'!AR33=2,1,IF('Data Entry'!AR33=3,0,"")))</f>
        <v/>
      </c>
      <c r="AS33" s="22" t="str">
        <f>IF('Data Entry'!AS33=1,2,IF('Data Entry'!AS33=2,1,IF('Data Entry'!AS33=3,0,"")))</f>
        <v/>
      </c>
      <c r="AT33" s="22" t="str">
        <f>IF('Data Entry'!AT33=1,2,IF('Data Entry'!AT33=2,1,IF('Data Entry'!AT33=3,0,"")))</f>
        <v/>
      </c>
      <c r="AU33" s="22" t="str">
        <f>IF('Data Entry'!AU33=1,2,IF('Data Entry'!AU33=2,1,IF('Data Entry'!AU33=3,0,"")))</f>
        <v/>
      </c>
      <c r="AV33" s="22" t="str">
        <f>IF('Data Entry'!AV33=1,2,IF('Data Entry'!AV33=2,1,IF('Data Entry'!AV33=3,0,"")))</f>
        <v/>
      </c>
      <c r="AW33" s="22" t="str">
        <f>IF('Data Entry'!AW33=1,2,IF('Data Entry'!AW33=2,1,IF('Data Entry'!AW33=3,0,"")))</f>
        <v/>
      </c>
      <c r="AX33" s="22" t="str">
        <f>IF('Data Entry'!AX33=1,2,IF('Data Entry'!AX33=2,1,IF('Data Entry'!AX33=3,0,"")))</f>
        <v/>
      </c>
      <c r="AY33" s="22" t="str">
        <f>IF('Data Entry'!AY33=1,2,IF('Data Entry'!AY33=2,1,IF('Data Entry'!AY33=3,0,"")))</f>
        <v/>
      </c>
      <c r="AZ33" s="22" t="str">
        <f>IF('Data Entry'!AZ33=1,2,IF('Data Entry'!AZ33=2,1,IF('Data Entry'!AZ33=3,0,"")))</f>
        <v/>
      </c>
    </row>
    <row r="34" spans="1:52" x14ac:dyDescent="0.25">
      <c r="A34" s="20">
        <f>'Data Entry'!A34</f>
        <v>0</v>
      </c>
      <c r="B34" s="20" t="str">
        <f>IF('Data Entry'!B34=1,"Male",IF('Data Entry'!B34=2,"Female",IF('Data Entry'!B34=3,"Other","")))</f>
        <v/>
      </c>
      <c r="C34" s="20" t="str">
        <f>IF('Data Entry'!C34=0,"",'Data Entry'!C34)</f>
        <v/>
      </c>
      <c r="D34" s="20" t="str">
        <f>IF('Data Entry'!D34=0,"",'Data Entry'!D34)</f>
        <v/>
      </c>
      <c r="E34" s="20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0" t="str">
        <f>IF('Data Entry'!F34=1,"1",IF('Data Entry'!F34=2,"2",IF('Data Entry'!F34=3,"3",IF('Data Entry'!F34=4,"4",IF('Data Entry'!F34=5,"5","")))))</f>
        <v/>
      </c>
      <c r="G34" s="20" t="str">
        <f>IF('Data Entry'!G34=1,"Item 1",IF('Data Entry'!G34=2,"Item 2",IF('Data Entry'!G34=3,"Item 3",IF('Data Entry'!G34=4,"Item 4",""))))</f>
        <v/>
      </c>
      <c r="H34" s="20" t="str">
        <f>IF('Data Entry'!H34=1,"75%-100%",IF('Data Entry'!H34=2,"51%-74%",IF('Data Entry'!H34=3,"Up to 50%","")))</f>
        <v/>
      </c>
      <c r="I34" s="21" t="str">
        <f>IF('Data Entry'!I34=1,2,IF('Data Entry'!I34=2,1,IF('Data Entry'!I34=3,0,"")))</f>
        <v/>
      </c>
      <c r="J34" s="21" t="str">
        <f>IF('Data Entry'!J34=1,2,IF('Data Entry'!J34=2,1,IF('Data Entry'!J34=3,0,"")))</f>
        <v/>
      </c>
      <c r="K34" s="21" t="str">
        <f>IF('Data Entry'!K34=1,2,IF('Data Entry'!K34=2,1,IF('Data Entry'!K34=3,0,"")))</f>
        <v/>
      </c>
      <c r="L34" s="21" t="str">
        <f>IF('Data Entry'!L34=1,2,IF('Data Entry'!L34=2,1,IF('Data Entry'!L34=3,0,"")))</f>
        <v/>
      </c>
      <c r="M34" s="21" t="str">
        <f>IF('Data Entry'!M34=1,2,IF('Data Entry'!M34=2,1,IF('Data Entry'!M34=3,0,"")))</f>
        <v/>
      </c>
      <c r="N34" s="21" t="str">
        <f>IF('Data Entry'!N34=1,2,IF('Data Entry'!N34=2,1,IF('Data Entry'!N34=3,0,"")))</f>
        <v/>
      </c>
      <c r="O34" s="21" t="str">
        <f>IF('Data Entry'!O34=1,2,IF('Data Entry'!O34=2,1,IF('Data Entry'!O34=3,0,"")))</f>
        <v/>
      </c>
      <c r="P34" s="21" t="str">
        <f>IF('Data Entry'!P34=1,2,IF('Data Entry'!P34=2,1,IF('Data Entry'!P34=3,0,"")))</f>
        <v/>
      </c>
      <c r="Q34" s="21" t="str">
        <f>IF('Data Entry'!Q34=1,2,IF('Data Entry'!Q34=2,1,IF('Data Entry'!Q34=3,0,"")))</f>
        <v/>
      </c>
      <c r="R34" s="21" t="str">
        <f>IF('Data Entry'!R34=1,2,IF('Data Entry'!R34=2,1,IF('Data Entry'!R34=3,0,"")))</f>
        <v/>
      </c>
      <c r="S34" s="21" t="str">
        <f>IF('Data Entry'!S34=1,2,IF('Data Entry'!S34=2,1,IF('Data Entry'!S34=3,0,"")))</f>
        <v/>
      </c>
      <c r="T34" s="21" t="str">
        <f>IF('Data Entry'!T34=1,2,IF('Data Entry'!T34=2,1,IF('Data Entry'!T34=3,0,"")))</f>
        <v/>
      </c>
      <c r="U34" s="21" t="str">
        <f>IF('Data Entry'!U34=1,2,IF('Data Entry'!U34=2,1,IF('Data Entry'!U34=3,0,"")))</f>
        <v/>
      </c>
      <c r="V34" s="21" t="str">
        <f>IF('Data Entry'!V34=1,2,IF('Data Entry'!V34=2,1,IF('Data Entry'!V34=3,0,"")))</f>
        <v/>
      </c>
      <c r="W34" s="21" t="str">
        <f>IF('Data Entry'!W34=1,2,IF('Data Entry'!W34=2,1,IF('Data Entry'!W34=3,0,"")))</f>
        <v/>
      </c>
      <c r="X34" s="21" t="str">
        <f>IF('Data Entry'!X34=1,2,IF('Data Entry'!X34=2,1,IF('Data Entry'!X34=3,0,"")))</f>
        <v/>
      </c>
      <c r="Y34" s="21" t="str">
        <f>IF('Data Entry'!Y34=1,2,IF('Data Entry'!Y34=2,1,IF('Data Entry'!Y34=3,0,"")))</f>
        <v/>
      </c>
      <c r="Z34" s="21" t="str">
        <f>IF('Data Entry'!Z34=1,2,IF('Data Entry'!Z34=2,1,IF('Data Entry'!Z34=3,0,"")))</f>
        <v/>
      </c>
      <c r="AA34" s="21" t="str">
        <f>IF('Data Entry'!AA34=1,2,IF('Data Entry'!AA34=2,1,IF('Data Entry'!AA34=3,0,"")))</f>
        <v/>
      </c>
      <c r="AB34" s="21" t="str">
        <f>IF('Data Entry'!AB34=1,2,IF('Data Entry'!AB34=2,1,IF('Data Entry'!AB34=3,0,"")))</f>
        <v/>
      </c>
      <c r="AC34" s="21" t="str">
        <f>IF('Data Entry'!AC34=1,2,IF('Data Entry'!AC34=2,1,IF('Data Entry'!AC34=3,0,"")))</f>
        <v/>
      </c>
      <c r="AD34" s="21" t="str">
        <f>IF('Data Entry'!AD34=1,2,IF('Data Entry'!AD34=2,1,IF('Data Entry'!AD34=3,0,"")))</f>
        <v/>
      </c>
      <c r="AE34" s="22" t="str">
        <f>IF('Data Entry'!AE34=1,2,IF('Data Entry'!AE34=2,1,IF('Data Entry'!AE34=3,0,"")))</f>
        <v/>
      </c>
      <c r="AF34" s="22" t="str">
        <f>IF('Data Entry'!AF34=1,2,IF('Data Entry'!AF34=2,1,IF('Data Entry'!AF34=3,0,"")))</f>
        <v/>
      </c>
      <c r="AG34" s="22" t="str">
        <f>IF('Data Entry'!AG34=1,2,IF('Data Entry'!AG34=2,1,IF('Data Entry'!AG34=3,0,"")))</f>
        <v/>
      </c>
      <c r="AH34" s="22" t="str">
        <f>IF('Data Entry'!AH34=1,2,IF('Data Entry'!AH34=2,1,IF('Data Entry'!AH34=3,0,"")))</f>
        <v/>
      </c>
      <c r="AI34" s="22" t="str">
        <f>IF('Data Entry'!AI34=1,2,IF('Data Entry'!AI34=2,1,IF('Data Entry'!AI34=3,0,"")))</f>
        <v/>
      </c>
      <c r="AJ34" s="22" t="str">
        <f>IF('Data Entry'!AJ34=1,2,IF('Data Entry'!AJ34=2,1,IF('Data Entry'!AJ34=3,0,"")))</f>
        <v/>
      </c>
      <c r="AK34" s="22" t="str">
        <f>IF('Data Entry'!AK34=1,2,IF('Data Entry'!AK34=2,1,IF('Data Entry'!AK34=3,0,"")))</f>
        <v/>
      </c>
      <c r="AL34" s="22" t="str">
        <f>IF('Data Entry'!AL34=1,2,IF('Data Entry'!AL34=2,1,IF('Data Entry'!AL34=3,0,"")))</f>
        <v/>
      </c>
      <c r="AM34" s="22" t="str">
        <f>IF('Data Entry'!AM34=1,2,IF('Data Entry'!AM34=2,1,IF('Data Entry'!AM34=3,0,"")))</f>
        <v/>
      </c>
      <c r="AN34" s="22" t="str">
        <f>IF('Data Entry'!AN34=1,2,IF('Data Entry'!AN34=2,1,IF('Data Entry'!AN34=3,0,"")))</f>
        <v/>
      </c>
      <c r="AO34" s="22" t="str">
        <f>IF('Data Entry'!AO34=1,2,IF('Data Entry'!AO34=2,1,IF('Data Entry'!AO34=3,0,"")))</f>
        <v/>
      </c>
      <c r="AP34" s="22" t="str">
        <f>IF('Data Entry'!AP34=1,2,IF('Data Entry'!AP34=2,1,IF('Data Entry'!AP34=3,0,"")))</f>
        <v/>
      </c>
      <c r="AQ34" s="22" t="str">
        <f>IF('Data Entry'!AQ34=1,2,IF('Data Entry'!AQ34=2,1,IF('Data Entry'!AQ34=3,0,"")))</f>
        <v/>
      </c>
      <c r="AR34" s="22" t="str">
        <f>IF('Data Entry'!AR34=1,2,IF('Data Entry'!AR34=2,1,IF('Data Entry'!AR34=3,0,"")))</f>
        <v/>
      </c>
      <c r="AS34" s="22" t="str">
        <f>IF('Data Entry'!AS34=1,2,IF('Data Entry'!AS34=2,1,IF('Data Entry'!AS34=3,0,"")))</f>
        <v/>
      </c>
      <c r="AT34" s="22" t="str">
        <f>IF('Data Entry'!AT34=1,2,IF('Data Entry'!AT34=2,1,IF('Data Entry'!AT34=3,0,"")))</f>
        <v/>
      </c>
      <c r="AU34" s="22" t="str">
        <f>IF('Data Entry'!AU34=1,2,IF('Data Entry'!AU34=2,1,IF('Data Entry'!AU34=3,0,"")))</f>
        <v/>
      </c>
      <c r="AV34" s="22" t="str">
        <f>IF('Data Entry'!AV34=1,2,IF('Data Entry'!AV34=2,1,IF('Data Entry'!AV34=3,0,"")))</f>
        <v/>
      </c>
      <c r="AW34" s="22" t="str">
        <f>IF('Data Entry'!AW34=1,2,IF('Data Entry'!AW34=2,1,IF('Data Entry'!AW34=3,0,"")))</f>
        <v/>
      </c>
      <c r="AX34" s="22" t="str">
        <f>IF('Data Entry'!AX34=1,2,IF('Data Entry'!AX34=2,1,IF('Data Entry'!AX34=3,0,"")))</f>
        <v/>
      </c>
      <c r="AY34" s="22" t="str">
        <f>IF('Data Entry'!AY34=1,2,IF('Data Entry'!AY34=2,1,IF('Data Entry'!AY34=3,0,"")))</f>
        <v/>
      </c>
      <c r="AZ34" s="22" t="str">
        <f>IF('Data Entry'!AZ34=1,2,IF('Data Entry'!AZ34=2,1,IF('Data Entry'!AZ34=3,0,"")))</f>
        <v/>
      </c>
    </row>
    <row r="35" spans="1:52" x14ac:dyDescent="0.25">
      <c r="A35" s="20">
        <f>'Data Entry'!A35</f>
        <v>0</v>
      </c>
      <c r="B35" s="20" t="str">
        <f>IF('Data Entry'!B35=1,"Male",IF('Data Entry'!B35=2,"Female",IF('Data Entry'!B35=3,"Other","")))</f>
        <v/>
      </c>
      <c r="C35" s="20" t="str">
        <f>IF('Data Entry'!C35=0,"",'Data Entry'!C35)</f>
        <v/>
      </c>
      <c r="D35" s="20" t="str">
        <f>IF('Data Entry'!D35=0,"",'Data Entry'!D35)</f>
        <v/>
      </c>
      <c r="E35" s="20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0" t="str">
        <f>IF('Data Entry'!F35=1,"1",IF('Data Entry'!F35=2,"2",IF('Data Entry'!F35=3,"3",IF('Data Entry'!F35=4,"4",IF('Data Entry'!F35=5,"5","")))))</f>
        <v/>
      </c>
      <c r="G35" s="20" t="str">
        <f>IF('Data Entry'!G35=1,"Item 1",IF('Data Entry'!G35=2,"Item 2",IF('Data Entry'!G35=3,"Item 3",IF('Data Entry'!G35=4,"Item 4",""))))</f>
        <v/>
      </c>
      <c r="H35" s="20" t="str">
        <f>IF('Data Entry'!H35=1,"75%-100%",IF('Data Entry'!H35=2,"51%-74%",IF('Data Entry'!H35=3,"Up to 50%","")))</f>
        <v/>
      </c>
      <c r="I35" s="21" t="str">
        <f>IF('Data Entry'!I35=1,2,IF('Data Entry'!I35=2,1,IF('Data Entry'!I35=3,0,"")))</f>
        <v/>
      </c>
      <c r="J35" s="21" t="str">
        <f>IF('Data Entry'!J35=1,2,IF('Data Entry'!J35=2,1,IF('Data Entry'!J35=3,0,"")))</f>
        <v/>
      </c>
      <c r="K35" s="21" t="str">
        <f>IF('Data Entry'!K35=1,2,IF('Data Entry'!K35=2,1,IF('Data Entry'!K35=3,0,"")))</f>
        <v/>
      </c>
      <c r="L35" s="21" t="str">
        <f>IF('Data Entry'!L35=1,2,IF('Data Entry'!L35=2,1,IF('Data Entry'!L35=3,0,"")))</f>
        <v/>
      </c>
      <c r="M35" s="21" t="str">
        <f>IF('Data Entry'!M35=1,2,IF('Data Entry'!M35=2,1,IF('Data Entry'!M35=3,0,"")))</f>
        <v/>
      </c>
      <c r="N35" s="21" t="str">
        <f>IF('Data Entry'!N35=1,2,IF('Data Entry'!N35=2,1,IF('Data Entry'!N35=3,0,"")))</f>
        <v/>
      </c>
      <c r="O35" s="21" t="str">
        <f>IF('Data Entry'!O35=1,2,IF('Data Entry'!O35=2,1,IF('Data Entry'!O35=3,0,"")))</f>
        <v/>
      </c>
      <c r="P35" s="21" t="str">
        <f>IF('Data Entry'!P35=1,2,IF('Data Entry'!P35=2,1,IF('Data Entry'!P35=3,0,"")))</f>
        <v/>
      </c>
      <c r="Q35" s="21" t="str">
        <f>IF('Data Entry'!Q35=1,2,IF('Data Entry'!Q35=2,1,IF('Data Entry'!Q35=3,0,"")))</f>
        <v/>
      </c>
      <c r="R35" s="21" t="str">
        <f>IF('Data Entry'!R35=1,2,IF('Data Entry'!R35=2,1,IF('Data Entry'!R35=3,0,"")))</f>
        <v/>
      </c>
      <c r="S35" s="21" t="str">
        <f>IF('Data Entry'!S35=1,2,IF('Data Entry'!S35=2,1,IF('Data Entry'!S35=3,0,"")))</f>
        <v/>
      </c>
      <c r="T35" s="21" t="str">
        <f>IF('Data Entry'!T35=1,2,IF('Data Entry'!T35=2,1,IF('Data Entry'!T35=3,0,"")))</f>
        <v/>
      </c>
      <c r="U35" s="21" t="str">
        <f>IF('Data Entry'!U35=1,2,IF('Data Entry'!U35=2,1,IF('Data Entry'!U35=3,0,"")))</f>
        <v/>
      </c>
      <c r="V35" s="21" t="str">
        <f>IF('Data Entry'!V35=1,2,IF('Data Entry'!V35=2,1,IF('Data Entry'!V35=3,0,"")))</f>
        <v/>
      </c>
      <c r="W35" s="21" t="str">
        <f>IF('Data Entry'!W35=1,2,IF('Data Entry'!W35=2,1,IF('Data Entry'!W35=3,0,"")))</f>
        <v/>
      </c>
      <c r="X35" s="21" t="str">
        <f>IF('Data Entry'!X35=1,2,IF('Data Entry'!X35=2,1,IF('Data Entry'!X35=3,0,"")))</f>
        <v/>
      </c>
      <c r="Y35" s="21" t="str">
        <f>IF('Data Entry'!Y35=1,2,IF('Data Entry'!Y35=2,1,IF('Data Entry'!Y35=3,0,"")))</f>
        <v/>
      </c>
      <c r="Z35" s="21" t="str">
        <f>IF('Data Entry'!Z35=1,2,IF('Data Entry'!Z35=2,1,IF('Data Entry'!Z35=3,0,"")))</f>
        <v/>
      </c>
      <c r="AA35" s="21" t="str">
        <f>IF('Data Entry'!AA35=1,2,IF('Data Entry'!AA35=2,1,IF('Data Entry'!AA35=3,0,"")))</f>
        <v/>
      </c>
      <c r="AB35" s="21" t="str">
        <f>IF('Data Entry'!AB35=1,2,IF('Data Entry'!AB35=2,1,IF('Data Entry'!AB35=3,0,"")))</f>
        <v/>
      </c>
      <c r="AC35" s="21" t="str">
        <f>IF('Data Entry'!AC35=1,2,IF('Data Entry'!AC35=2,1,IF('Data Entry'!AC35=3,0,"")))</f>
        <v/>
      </c>
      <c r="AD35" s="21" t="str">
        <f>IF('Data Entry'!AD35=1,2,IF('Data Entry'!AD35=2,1,IF('Data Entry'!AD35=3,0,"")))</f>
        <v/>
      </c>
      <c r="AE35" s="22" t="str">
        <f>IF('Data Entry'!AE35=1,2,IF('Data Entry'!AE35=2,1,IF('Data Entry'!AE35=3,0,"")))</f>
        <v/>
      </c>
      <c r="AF35" s="22" t="str">
        <f>IF('Data Entry'!AF35=1,2,IF('Data Entry'!AF35=2,1,IF('Data Entry'!AF35=3,0,"")))</f>
        <v/>
      </c>
      <c r="AG35" s="22" t="str">
        <f>IF('Data Entry'!AG35=1,2,IF('Data Entry'!AG35=2,1,IF('Data Entry'!AG35=3,0,"")))</f>
        <v/>
      </c>
      <c r="AH35" s="22" t="str">
        <f>IF('Data Entry'!AH35=1,2,IF('Data Entry'!AH35=2,1,IF('Data Entry'!AH35=3,0,"")))</f>
        <v/>
      </c>
      <c r="AI35" s="22" t="str">
        <f>IF('Data Entry'!AI35=1,2,IF('Data Entry'!AI35=2,1,IF('Data Entry'!AI35=3,0,"")))</f>
        <v/>
      </c>
      <c r="AJ35" s="22" t="str">
        <f>IF('Data Entry'!AJ35=1,2,IF('Data Entry'!AJ35=2,1,IF('Data Entry'!AJ35=3,0,"")))</f>
        <v/>
      </c>
      <c r="AK35" s="22" t="str">
        <f>IF('Data Entry'!AK35=1,2,IF('Data Entry'!AK35=2,1,IF('Data Entry'!AK35=3,0,"")))</f>
        <v/>
      </c>
      <c r="AL35" s="22" t="str">
        <f>IF('Data Entry'!AL35=1,2,IF('Data Entry'!AL35=2,1,IF('Data Entry'!AL35=3,0,"")))</f>
        <v/>
      </c>
      <c r="AM35" s="22" t="str">
        <f>IF('Data Entry'!AM35=1,2,IF('Data Entry'!AM35=2,1,IF('Data Entry'!AM35=3,0,"")))</f>
        <v/>
      </c>
      <c r="AN35" s="22" t="str">
        <f>IF('Data Entry'!AN35=1,2,IF('Data Entry'!AN35=2,1,IF('Data Entry'!AN35=3,0,"")))</f>
        <v/>
      </c>
      <c r="AO35" s="22" t="str">
        <f>IF('Data Entry'!AO35=1,2,IF('Data Entry'!AO35=2,1,IF('Data Entry'!AO35=3,0,"")))</f>
        <v/>
      </c>
      <c r="AP35" s="22" t="str">
        <f>IF('Data Entry'!AP35=1,2,IF('Data Entry'!AP35=2,1,IF('Data Entry'!AP35=3,0,"")))</f>
        <v/>
      </c>
      <c r="AQ35" s="22" t="str">
        <f>IF('Data Entry'!AQ35=1,2,IF('Data Entry'!AQ35=2,1,IF('Data Entry'!AQ35=3,0,"")))</f>
        <v/>
      </c>
      <c r="AR35" s="22" t="str">
        <f>IF('Data Entry'!AR35=1,2,IF('Data Entry'!AR35=2,1,IF('Data Entry'!AR35=3,0,"")))</f>
        <v/>
      </c>
      <c r="AS35" s="22" t="str">
        <f>IF('Data Entry'!AS35=1,2,IF('Data Entry'!AS35=2,1,IF('Data Entry'!AS35=3,0,"")))</f>
        <v/>
      </c>
      <c r="AT35" s="22" t="str">
        <f>IF('Data Entry'!AT35=1,2,IF('Data Entry'!AT35=2,1,IF('Data Entry'!AT35=3,0,"")))</f>
        <v/>
      </c>
      <c r="AU35" s="22" t="str">
        <f>IF('Data Entry'!AU35=1,2,IF('Data Entry'!AU35=2,1,IF('Data Entry'!AU35=3,0,"")))</f>
        <v/>
      </c>
      <c r="AV35" s="22" t="str">
        <f>IF('Data Entry'!AV35=1,2,IF('Data Entry'!AV35=2,1,IF('Data Entry'!AV35=3,0,"")))</f>
        <v/>
      </c>
      <c r="AW35" s="22" t="str">
        <f>IF('Data Entry'!AW35=1,2,IF('Data Entry'!AW35=2,1,IF('Data Entry'!AW35=3,0,"")))</f>
        <v/>
      </c>
      <c r="AX35" s="22" t="str">
        <f>IF('Data Entry'!AX35=1,2,IF('Data Entry'!AX35=2,1,IF('Data Entry'!AX35=3,0,"")))</f>
        <v/>
      </c>
      <c r="AY35" s="22" t="str">
        <f>IF('Data Entry'!AY35=1,2,IF('Data Entry'!AY35=2,1,IF('Data Entry'!AY35=3,0,"")))</f>
        <v/>
      </c>
      <c r="AZ35" s="22" t="str">
        <f>IF('Data Entry'!AZ35=1,2,IF('Data Entry'!AZ35=2,1,IF('Data Entry'!AZ35=3,0,"")))</f>
        <v/>
      </c>
    </row>
    <row r="36" spans="1:52" x14ac:dyDescent="0.25">
      <c r="A36" s="20">
        <f>'Data Entry'!A36</f>
        <v>0</v>
      </c>
      <c r="B36" s="20" t="str">
        <f>IF('Data Entry'!B36=1,"Male",IF('Data Entry'!B36=2,"Female",IF('Data Entry'!B36=3,"Other","")))</f>
        <v/>
      </c>
      <c r="C36" s="20" t="str">
        <f>IF('Data Entry'!C36=0,"",'Data Entry'!C36)</f>
        <v/>
      </c>
      <c r="D36" s="20" t="str">
        <f>IF('Data Entry'!D36=0,"",'Data Entry'!D36)</f>
        <v/>
      </c>
      <c r="E36" s="20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0" t="str">
        <f>IF('Data Entry'!F36=1,"1",IF('Data Entry'!F36=2,"2",IF('Data Entry'!F36=3,"3",IF('Data Entry'!F36=4,"4",IF('Data Entry'!F36=5,"5","")))))</f>
        <v/>
      </c>
      <c r="G36" s="20" t="str">
        <f>IF('Data Entry'!G36=1,"Item 1",IF('Data Entry'!G36=2,"Item 2",IF('Data Entry'!G36=3,"Item 3",IF('Data Entry'!G36=4,"Item 4",""))))</f>
        <v/>
      </c>
      <c r="H36" s="20" t="str">
        <f>IF('Data Entry'!H36=1,"75%-100%",IF('Data Entry'!H36=2,"51%-74%",IF('Data Entry'!H36=3,"Up to 50%","")))</f>
        <v/>
      </c>
      <c r="I36" s="21" t="str">
        <f>IF('Data Entry'!I36=1,2,IF('Data Entry'!I36=2,1,IF('Data Entry'!I36=3,0,"")))</f>
        <v/>
      </c>
      <c r="J36" s="21" t="str">
        <f>IF('Data Entry'!J36=1,2,IF('Data Entry'!J36=2,1,IF('Data Entry'!J36=3,0,"")))</f>
        <v/>
      </c>
      <c r="K36" s="21" t="str">
        <f>IF('Data Entry'!K36=1,2,IF('Data Entry'!K36=2,1,IF('Data Entry'!K36=3,0,"")))</f>
        <v/>
      </c>
      <c r="L36" s="21" t="str">
        <f>IF('Data Entry'!L36=1,2,IF('Data Entry'!L36=2,1,IF('Data Entry'!L36=3,0,"")))</f>
        <v/>
      </c>
      <c r="M36" s="21" t="str">
        <f>IF('Data Entry'!M36=1,2,IF('Data Entry'!M36=2,1,IF('Data Entry'!M36=3,0,"")))</f>
        <v/>
      </c>
      <c r="N36" s="21" t="str">
        <f>IF('Data Entry'!N36=1,2,IF('Data Entry'!N36=2,1,IF('Data Entry'!N36=3,0,"")))</f>
        <v/>
      </c>
      <c r="O36" s="21" t="str">
        <f>IF('Data Entry'!O36=1,2,IF('Data Entry'!O36=2,1,IF('Data Entry'!O36=3,0,"")))</f>
        <v/>
      </c>
      <c r="P36" s="21" t="str">
        <f>IF('Data Entry'!P36=1,2,IF('Data Entry'!P36=2,1,IF('Data Entry'!P36=3,0,"")))</f>
        <v/>
      </c>
      <c r="Q36" s="21" t="str">
        <f>IF('Data Entry'!Q36=1,2,IF('Data Entry'!Q36=2,1,IF('Data Entry'!Q36=3,0,"")))</f>
        <v/>
      </c>
      <c r="R36" s="21" t="str">
        <f>IF('Data Entry'!R36=1,2,IF('Data Entry'!R36=2,1,IF('Data Entry'!R36=3,0,"")))</f>
        <v/>
      </c>
      <c r="S36" s="21" t="str">
        <f>IF('Data Entry'!S36=1,2,IF('Data Entry'!S36=2,1,IF('Data Entry'!S36=3,0,"")))</f>
        <v/>
      </c>
      <c r="T36" s="21" t="str">
        <f>IF('Data Entry'!T36=1,2,IF('Data Entry'!T36=2,1,IF('Data Entry'!T36=3,0,"")))</f>
        <v/>
      </c>
      <c r="U36" s="21" t="str">
        <f>IF('Data Entry'!U36=1,2,IF('Data Entry'!U36=2,1,IF('Data Entry'!U36=3,0,"")))</f>
        <v/>
      </c>
      <c r="V36" s="21" t="str">
        <f>IF('Data Entry'!V36=1,2,IF('Data Entry'!V36=2,1,IF('Data Entry'!V36=3,0,"")))</f>
        <v/>
      </c>
      <c r="W36" s="21" t="str">
        <f>IF('Data Entry'!W36=1,2,IF('Data Entry'!W36=2,1,IF('Data Entry'!W36=3,0,"")))</f>
        <v/>
      </c>
      <c r="X36" s="21" t="str">
        <f>IF('Data Entry'!X36=1,2,IF('Data Entry'!X36=2,1,IF('Data Entry'!X36=3,0,"")))</f>
        <v/>
      </c>
      <c r="Y36" s="21" t="str">
        <f>IF('Data Entry'!Y36=1,2,IF('Data Entry'!Y36=2,1,IF('Data Entry'!Y36=3,0,"")))</f>
        <v/>
      </c>
      <c r="Z36" s="21" t="str">
        <f>IF('Data Entry'!Z36=1,2,IF('Data Entry'!Z36=2,1,IF('Data Entry'!Z36=3,0,"")))</f>
        <v/>
      </c>
      <c r="AA36" s="21" t="str">
        <f>IF('Data Entry'!AA36=1,2,IF('Data Entry'!AA36=2,1,IF('Data Entry'!AA36=3,0,"")))</f>
        <v/>
      </c>
      <c r="AB36" s="21" t="str">
        <f>IF('Data Entry'!AB36=1,2,IF('Data Entry'!AB36=2,1,IF('Data Entry'!AB36=3,0,"")))</f>
        <v/>
      </c>
      <c r="AC36" s="21" t="str">
        <f>IF('Data Entry'!AC36=1,2,IF('Data Entry'!AC36=2,1,IF('Data Entry'!AC36=3,0,"")))</f>
        <v/>
      </c>
      <c r="AD36" s="21" t="str">
        <f>IF('Data Entry'!AD36=1,2,IF('Data Entry'!AD36=2,1,IF('Data Entry'!AD36=3,0,"")))</f>
        <v/>
      </c>
      <c r="AE36" s="22" t="str">
        <f>IF('Data Entry'!AE36=1,2,IF('Data Entry'!AE36=2,1,IF('Data Entry'!AE36=3,0,"")))</f>
        <v/>
      </c>
      <c r="AF36" s="22" t="str">
        <f>IF('Data Entry'!AF36=1,2,IF('Data Entry'!AF36=2,1,IF('Data Entry'!AF36=3,0,"")))</f>
        <v/>
      </c>
      <c r="AG36" s="22" t="str">
        <f>IF('Data Entry'!AG36=1,2,IF('Data Entry'!AG36=2,1,IF('Data Entry'!AG36=3,0,"")))</f>
        <v/>
      </c>
      <c r="AH36" s="22" t="str">
        <f>IF('Data Entry'!AH36=1,2,IF('Data Entry'!AH36=2,1,IF('Data Entry'!AH36=3,0,"")))</f>
        <v/>
      </c>
      <c r="AI36" s="22" t="str">
        <f>IF('Data Entry'!AI36=1,2,IF('Data Entry'!AI36=2,1,IF('Data Entry'!AI36=3,0,"")))</f>
        <v/>
      </c>
      <c r="AJ36" s="22" t="str">
        <f>IF('Data Entry'!AJ36=1,2,IF('Data Entry'!AJ36=2,1,IF('Data Entry'!AJ36=3,0,"")))</f>
        <v/>
      </c>
      <c r="AK36" s="22" t="str">
        <f>IF('Data Entry'!AK36=1,2,IF('Data Entry'!AK36=2,1,IF('Data Entry'!AK36=3,0,"")))</f>
        <v/>
      </c>
      <c r="AL36" s="22" t="str">
        <f>IF('Data Entry'!AL36=1,2,IF('Data Entry'!AL36=2,1,IF('Data Entry'!AL36=3,0,"")))</f>
        <v/>
      </c>
      <c r="AM36" s="22" t="str">
        <f>IF('Data Entry'!AM36=1,2,IF('Data Entry'!AM36=2,1,IF('Data Entry'!AM36=3,0,"")))</f>
        <v/>
      </c>
      <c r="AN36" s="22" t="str">
        <f>IF('Data Entry'!AN36=1,2,IF('Data Entry'!AN36=2,1,IF('Data Entry'!AN36=3,0,"")))</f>
        <v/>
      </c>
      <c r="AO36" s="22" t="str">
        <f>IF('Data Entry'!AO36=1,2,IF('Data Entry'!AO36=2,1,IF('Data Entry'!AO36=3,0,"")))</f>
        <v/>
      </c>
      <c r="AP36" s="22" t="str">
        <f>IF('Data Entry'!AP36=1,2,IF('Data Entry'!AP36=2,1,IF('Data Entry'!AP36=3,0,"")))</f>
        <v/>
      </c>
      <c r="AQ36" s="22" t="str">
        <f>IF('Data Entry'!AQ36=1,2,IF('Data Entry'!AQ36=2,1,IF('Data Entry'!AQ36=3,0,"")))</f>
        <v/>
      </c>
      <c r="AR36" s="22" t="str">
        <f>IF('Data Entry'!AR36=1,2,IF('Data Entry'!AR36=2,1,IF('Data Entry'!AR36=3,0,"")))</f>
        <v/>
      </c>
      <c r="AS36" s="22" t="str">
        <f>IF('Data Entry'!AS36=1,2,IF('Data Entry'!AS36=2,1,IF('Data Entry'!AS36=3,0,"")))</f>
        <v/>
      </c>
      <c r="AT36" s="22" t="str">
        <f>IF('Data Entry'!AT36=1,2,IF('Data Entry'!AT36=2,1,IF('Data Entry'!AT36=3,0,"")))</f>
        <v/>
      </c>
      <c r="AU36" s="22" t="str">
        <f>IF('Data Entry'!AU36=1,2,IF('Data Entry'!AU36=2,1,IF('Data Entry'!AU36=3,0,"")))</f>
        <v/>
      </c>
      <c r="AV36" s="22" t="str">
        <f>IF('Data Entry'!AV36=1,2,IF('Data Entry'!AV36=2,1,IF('Data Entry'!AV36=3,0,"")))</f>
        <v/>
      </c>
      <c r="AW36" s="22" t="str">
        <f>IF('Data Entry'!AW36=1,2,IF('Data Entry'!AW36=2,1,IF('Data Entry'!AW36=3,0,"")))</f>
        <v/>
      </c>
      <c r="AX36" s="22" t="str">
        <f>IF('Data Entry'!AX36=1,2,IF('Data Entry'!AX36=2,1,IF('Data Entry'!AX36=3,0,"")))</f>
        <v/>
      </c>
      <c r="AY36" s="22" t="str">
        <f>IF('Data Entry'!AY36=1,2,IF('Data Entry'!AY36=2,1,IF('Data Entry'!AY36=3,0,"")))</f>
        <v/>
      </c>
      <c r="AZ36" s="22" t="str">
        <f>IF('Data Entry'!AZ36=1,2,IF('Data Entry'!AZ36=2,1,IF('Data Entry'!AZ36=3,0,"")))</f>
        <v/>
      </c>
    </row>
    <row r="37" spans="1:52" x14ac:dyDescent="0.25">
      <c r="A37" s="20">
        <f>'Data Entry'!A37</f>
        <v>0</v>
      </c>
      <c r="B37" s="20" t="str">
        <f>IF('Data Entry'!B37=1,"Male",IF('Data Entry'!B37=2,"Female",IF('Data Entry'!B37=3,"Other","")))</f>
        <v/>
      </c>
      <c r="C37" s="20" t="str">
        <f>IF('Data Entry'!C37=0,"",'Data Entry'!C37)</f>
        <v/>
      </c>
      <c r="D37" s="20" t="str">
        <f>IF('Data Entry'!D37=0,"",'Data Entry'!D37)</f>
        <v/>
      </c>
      <c r="E37" s="20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0" t="str">
        <f>IF('Data Entry'!F37=1,"1",IF('Data Entry'!F37=2,"2",IF('Data Entry'!F37=3,"3",IF('Data Entry'!F37=4,"4",IF('Data Entry'!F37=5,"5","")))))</f>
        <v/>
      </c>
      <c r="G37" s="20" t="str">
        <f>IF('Data Entry'!G37=1,"Item 1",IF('Data Entry'!G37=2,"Item 2",IF('Data Entry'!G37=3,"Item 3",IF('Data Entry'!G37=4,"Item 4",""))))</f>
        <v/>
      </c>
      <c r="H37" s="20" t="str">
        <f>IF('Data Entry'!H37=1,"75%-100%",IF('Data Entry'!H37=2,"51%-74%",IF('Data Entry'!H37=3,"Up to 50%","")))</f>
        <v/>
      </c>
      <c r="I37" s="21" t="str">
        <f>IF('Data Entry'!I37=1,2,IF('Data Entry'!I37=2,1,IF('Data Entry'!I37=3,0,"")))</f>
        <v/>
      </c>
      <c r="J37" s="21" t="str">
        <f>IF('Data Entry'!J37=1,2,IF('Data Entry'!J37=2,1,IF('Data Entry'!J37=3,0,"")))</f>
        <v/>
      </c>
      <c r="K37" s="21" t="str">
        <f>IF('Data Entry'!K37=1,2,IF('Data Entry'!K37=2,1,IF('Data Entry'!K37=3,0,"")))</f>
        <v/>
      </c>
      <c r="L37" s="21" t="str">
        <f>IF('Data Entry'!L37=1,2,IF('Data Entry'!L37=2,1,IF('Data Entry'!L37=3,0,"")))</f>
        <v/>
      </c>
      <c r="M37" s="21" t="str">
        <f>IF('Data Entry'!M37=1,2,IF('Data Entry'!M37=2,1,IF('Data Entry'!M37=3,0,"")))</f>
        <v/>
      </c>
      <c r="N37" s="21" t="str">
        <f>IF('Data Entry'!N37=1,2,IF('Data Entry'!N37=2,1,IF('Data Entry'!N37=3,0,"")))</f>
        <v/>
      </c>
      <c r="O37" s="21" t="str">
        <f>IF('Data Entry'!O37=1,2,IF('Data Entry'!O37=2,1,IF('Data Entry'!O37=3,0,"")))</f>
        <v/>
      </c>
      <c r="P37" s="21" t="str">
        <f>IF('Data Entry'!P37=1,2,IF('Data Entry'!P37=2,1,IF('Data Entry'!P37=3,0,"")))</f>
        <v/>
      </c>
      <c r="Q37" s="21" t="str">
        <f>IF('Data Entry'!Q37=1,2,IF('Data Entry'!Q37=2,1,IF('Data Entry'!Q37=3,0,"")))</f>
        <v/>
      </c>
      <c r="R37" s="21" t="str">
        <f>IF('Data Entry'!R37=1,2,IF('Data Entry'!R37=2,1,IF('Data Entry'!R37=3,0,"")))</f>
        <v/>
      </c>
      <c r="S37" s="21" t="str">
        <f>IF('Data Entry'!S37=1,2,IF('Data Entry'!S37=2,1,IF('Data Entry'!S37=3,0,"")))</f>
        <v/>
      </c>
      <c r="T37" s="21" t="str">
        <f>IF('Data Entry'!T37=1,2,IF('Data Entry'!T37=2,1,IF('Data Entry'!T37=3,0,"")))</f>
        <v/>
      </c>
      <c r="U37" s="21" t="str">
        <f>IF('Data Entry'!U37=1,2,IF('Data Entry'!U37=2,1,IF('Data Entry'!U37=3,0,"")))</f>
        <v/>
      </c>
      <c r="V37" s="21" t="str">
        <f>IF('Data Entry'!V37=1,2,IF('Data Entry'!V37=2,1,IF('Data Entry'!V37=3,0,"")))</f>
        <v/>
      </c>
      <c r="W37" s="21" t="str">
        <f>IF('Data Entry'!W37=1,2,IF('Data Entry'!W37=2,1,IF('Data Entry'!W37=3,0,"")))</f>
        <v/>
      </c>
      <c r="X37" s="21" t="str">
        <f>IF('Data Entry'!X37=1,2,IF('Data Entry'!X37=2,1,IF('Data Entry'!X37=3,0,"")))</f>
        <v/>
      </c>
      <c r="Y37" s="21" t="str">
        <f>IF('Data Entry'!Y37=1,2,IF('Data Entry'!Y37=2,1,IF('Data Entry'!Y37=3,0,"")))</f>
        <v/>
      </c>
      <c r="Z37" s="21" t="str">
        <f>IF('Data Entry'!Z37=1,2,IF('Data Entry'!Z37=2,1,IF('Data Entry'!Z37=3,0,"")))</f>
        <v/>
      </c>
      <c r="AA37" s="21" t="str">
        <f>IF('Data Entry'!AA37=1,2,IF('Data Entry'!AA37=2,1,IF('Data Entry'!AA37=3,0,"")))</f>
        <v/>
      </c>
      <c r="AB37" s="21" t="str">
        <f>IF('Data Entry'!AB37=1,2,IF('Data Entry'!AB37=2,1,IF('Data Entry'!AB37=3,0,"")))</f>
        <v/>
      </c>
      <c r="AC37" s="21" t="str">
        <f>IF('Data Entry'!AC37=1,2,IF('Data Entry'!AC37=2,1,IF('Data Entry'!AC37=3,0,"")))</f>
        <v/>
      </c>
      <c r="AD37" s="21" t="str">
        <f>IF('Data Entry'!AD37=1,2,IF('Data Entry'!AD37=2,1,IF('Data Entry'!AD37=3,0,"")))</f>
        <v/>
      </c>
      <c r="AE37" s="22" t="str">
        <f>IF('Data Entry'!AE37=1,2,IF('Data Entry'!AE37=2,1,IF('Data Entry'!AE37=3,0,"")))</f>
        <v/>
      </c>
      <c r="AF37" s="22" t="str">
        <f>IF('Data Entry'!AF37=1,2,IF('Data Entry'!AF37=2,1,IF('Data Entry'!AF37=3,0,"")))</f>
        <v/>
      </c>
      <c r="AG37" s="22" t="str">
        <f>IF('Data Entry'!AG37=1,2,IF('Data Entry'!AG37=2,1,IF('Data Entry'!AG37=3,0,"")))</f>
        <v/>
      </c>
      <c r="AH37" s="22" t="str">
        <f>IF('Data Entry'!AH37=1,2,IF('Data Entry'!AH37=2,1,IF('Data Entry'!AH37=3,0,"")))</f>
        <v/>
      </c>
      <c r="AI37" s="22" t="str">
        <f>IF('Data Entry'!AI37=1,2,IF('Data Entry'!AI37=2,1,IF('Data Entry'!AI37=3,0,"")))</f>
        <v/>
      </c>
      <c r="AJ37" s="22" t="str">
        <f>IF('Data Entry'!AJ37=1,2,IF('Data Entry'!AJ37=2,1,IF('Data Entry'!AJ37=3,0,"")))</f>
        <v/>
      </c>
      <c r="AK37" s="22" t="str">
        <f>IF('Data Entry'!AK37=1,2,IF('Data Entry'!AK37=2,1,IF('Data Entry'!AK37=3,0,"")))</f>
        <v/>
      </c>
      <c r="AL37" s="22" t="str">
        <f>IF('Data Entry'!AL37=1,2,IF('Data Entry'!AL37=2,1,IF('Data Entry'!AL37=3,0,"")))</f>
        <v/>
      </c>
      <c r="AM37" s="22" t="str">
        <f>IF('Data Entry'!AM37=1,2,IF('Data Entry'!AM37=2,1,IF('Data Entry'!AM37=3,0,"")))</f>
        <v/>
      </c>
      <c r="AN37" s="22" t="str">
        <f>IF('Data Entry'!AN37=1,2,IF('Data Entry'!AN37=2,1,IF('Data Entry'!AN37=3,0,"")))</f>
        <v/>
      </c>
      <c r="AO37" s="22" t="str">
        <f>IF('Data Entry'!AO37=1,2,IF('Data Entry'!AO37=2,1,IF('Data Entry'!AO37=3,0,"")))</f>
        <v/>
      </c>
      <c r="AP37" s="22" t="str">
        <f>IF('Data Entry'!AP37=1,2,IF('Data Entry'!AP37=2,1,IF('Data Entry'!AP37=3,0,"")))</f>
        <v/>
      </c>
      <c r="AQ37" s="22" t="str">
        <f>IF('Data Entry'!AQ37=1,2,IF('Data Entry'!AQ37=2,1,IF('Data Entry'!AQ37=3,0,"")))</f>
        <v/>
      </c>
      <c r="AR37" s="22" t="str">
        <f>IF('Data Entry'!AR37=1,2,IF('Data Entry'!AR37=2,1,IF('Data Entry'!AR37=3,0,"")))</f>
        <v/>
      </c>
      <c r="AS37" s="22" t="str">
        <f>IF('Data Entry'!AS37=1,2,IF('Data Entry'!AS37=2,1,IF('Data Entry'!AS37=3,0,"")))</f>
        <v/>
      </c>
      <c r="AT37" s="22" t="str">
        <f>IF('Data Entry'!AT37=1,2,IF('Data Entry'!AT37=2,1,IF('Data Entry'!AT37=3,0,"")))</f>
        <v/>
      </c>
      <c r="AU37" s="22" t="str">
        <f>IF('Data Entry'!AU37=1,2,IF('Data Entry'!AU37=2,1,IF('Data Entry'!AU37=3,0,"")))</f>
        <v/>
      </c>
      <c r="AV37" s="22" t="str">
        <f>IF('Data Entry'!AV37=1,2,IF('Data Entry'!AV37=2,1,IF('Data Entry'!AV37=3,0,"")))</f>
        <v/>
      </c>
      <c r="AW37" s="22" t="str">
        <f>IF('Data Entry'!AW37=1,2,IF('Data Entry'!AW37=2,1,IF('Data Entry'!AW37=3,0,"")))</f>
        <v/>
      </c>
      <c r="AX37" s="22" t="str">
        <f>IF('Data Entry'!AX37=1,2,IF('Data Entry'!AX37=2,1,IF('Data Entry'!AX37=3,0,"")))</f>
        <v/>
      </c>
      <c r="AY37" s="22" t="str">
        <f>IF('Data Entry'!AY37=1,2,IF('Data Entry'!AY37=2,1,IF('Data Entry'!AY37=3,0,"")))</f>
        <v/>
      </c>
      <c r="AZ37" s="22" t="str">
        <f>IF('Data Entry'!AZ37=1,2,IF('Data Entry'!AZ37=2,1,IF('Data Entry'!AZ37=3,0,"")))</f>
        <v/>
      </c>
    </row>
    <row r="38" spans="1:52" x14ac:dyDescent="0.25">
      <c r="A38" s="20">
        <f>'Data Entry'!A38</f>
        <v>0</v>
      </c>
      <c r="B38" s="20" t="str">
        <f>IF('Data Entry'!B38=1,"Male",IF('Data Entry'!B38=2,"Female",IF('Data Entry'!B38=3,"Other","")))</f>
        <v/>
      </c>
      <c r="C38" s="20" t="str">
        <f>IF('Data Entry'!C38=0,"",'Data Entry'!C38)</f>
        <v/>
      </c>
      <c r="D38" s="20" t="str">
        <f>IF('Data Entry'!D38=0,"",'Data Entry'!D38)</f>
        <v/>
      </c>
      <c r="E38" s="20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0" t="str">
        <f>IF('Data Entry'!F38=1,"1",IF('Data Entry'!F38=2,"2",IF('Data Entry'!F38=3,"3",IF('Data Entry'!F38=4,"4",IF('Data Entry'!F38=5,"5","")))))</f>
        <v/>
      </c>
      <c r="G38" s="20" t="str">
        <f>IF('Data Entry'!G38=1,"Item 1",IF('Data Entry'!G38=2,"Item 2",IF('Data Entry'!G38=3,"Item 3",IF('Data Entry'!G38=4,"Item 4",""))))</f>
        <v/>
      </c>
      <c r="H38" s="20" t="str">
        <f>IF('Data Entry'!H38=1,"75%-100%",IF('Data Entry'!H38=2,"51%-74%",IF('Data Entry'!H38=3,"Up to 50%","")))</f>
        <v/>
      </c>
      <c r="I38" s="21" t="str">
        <f>IF('Data Entry'!I38=1,2,IF('Data Entry'!I38=2,1,IF('Data Entry'!I38=3,0,"")))</f>
        <v/>
      </c>
      <c r="J38" s="21" t="str">
        <f>IF('Data Entry'!J38=1,2,IF('Data Entry'!J38=2,1,IF('Data Entry'!J38=3,0,"")))</f>
        <v/>
      </c>
      <c r="K38" s="21" t="str">
        <f>IF('Data Entry'!K38=1,2,IF('Data Entry'!K38=2,1,IF('Data Entry'!K38=3,0,"")))</f>
        <v/>
      </c>
      <c r="L38" s="21" t="str">
        <f>IF('Data Entry'!L38=1,2,IF('Data Entry'!L38=2,1,IF('Data Entry'!L38=3,0,"")))</f>
        <v/>
      </c>
      <c r="M38" s="21" t="str">
        <f>IF('Data Entry'!M38=1,2,IF('Data Entry'!M38=2,1,IF('Data Entry'!M38=3,0,"")))</f>
        <v/>
      </c>
      <c r="N38" s="21" t="str">
        <f>IF('Data Entry'!N38=1,2,IF('Data Entry'!N38=2,1,IF('Data Entry'!N38=3,0,"")))</f>
        <v/>
      </c>
      <c r="O38" s="21" t="str">
        <f>IF('Data Entry'!O38=1,2,IF('Data Entry'!O38=2,1,IF('Data Entry'!O38=3,0,"")))</f>
        <v/>
      </c>
      <c r="P38" s="21" t="str">
        <f>IF('Data Entry'!P38=1,2,IF('Data Entry'!P38=2,1,IF('Data Entry'!P38=3,0,"")))</f>
        <v/>
      </c>
      <c r="Q38" s="21" t="str">
        <f>IF('Data Entry'!Q38=1,2,IF('Data Entry'!Q38=2,1,IF('Data Entry'!Q38=3,0,"")))</f>
        <v/>
      </c>
      <c r="R38" s="21" t="str">
        <f>IF('Data Entry'!R38=1,2,IF('Data Entry'!R38=2,1,IF('Data Entry'!R38=3,0,"")))</f>
        <v/>
      </c>
      <c r="S38" s="21" t="str">
        <f>IF('Data Entry'!S38=1,2,IF('Data Entry'!S38=2,1,IF('Data Entry'!S38=3,0,"")))</f>
        <v/>
      </c>
      <c r="T38" s="21" t="str">
        <f>IF('Data Entry'!T38=1,2,IF('Data Entry'!T38=2,1,IF('Data Entry'!T38=3,0,"")))</f>
        <v/>
      </c>
      <c r="U38" s="21" t="str">
        <f>IF('Data Entry'!U38=1,2,IF('Data Entry'!U38=2,1,IF('Data Entry'!U38=3,0,"")))</f>
        <v/>
      </c>
      <c r="V38" s="21" t="str">
        <f>IF('Data Entry'!V38=1,2,IF('Data Entry'!V38=2,1,IF('Data Entry'!V38=3,0,"")))</f>
        <v/>
      </c>
      <c r="W38" s="21" t="str">
        <f>IF('Data Entry'!W38=1,2,IF('Data Entry'!W38=2,1,IF('Data Entry'!W38=3,0,"")))</f>
        <v/>
      </c>
      <c r="X38" s="21" t="str">
        <f>IF('Data Entry'!X38=1,2,IF('Data Entry'!X38=2,1,IF('Data Entry'!X38=3,0,"")))</f>
        <v/>
      </c>
      <c r="Y38" s="21" t="str">
        <f>IF('Data Entry'!Y38=1,2,IF('Data Entry'!Y38=2,1,IF('Data Entry'!Y38=3,0,"")))</f>
        <v/>
      </c>
      <c r="Z38" s="21" t="str">
        <f>IF('Data Entry'!Z38=1,2,IF('Data Entry'!Z38=2,1,IF('Data Entry'!Z38=3,0,"")))</f>
        <v/>
      </c>
      <c r="AA38" s="21" t="str">
        <f>IF('Data Entry'!AA38=1,2,IF('Data Entry'!AA38=2,1,IF('Data Entry'!AA38=3,0,"")))</f>
        <v/>
      </c>
      <c r="AB38" s="21" t="str">
        <f>IF('Data Entry'!AB38=1,2,IF('Data Entry'!AB38=2,1,IF('Data Entry'!AB38=3,0,"")))</f>
        <v/>
      </c>
      <c r="AC38" s="21" t="str">
        <f>IF('Data Entry'!AC38=1,2,IF('Data Entry'!AC38=2,1,IF('Data Entry'!AC38=3,0,"")))</f>
        <v/>
      </c>
      <c r="AD38" s="21" t="str">
        <f>IF('Data Entry'!AD38=1,2,IF('Data Entry'!AD38=2,1,IF('Data Entry'!AD38=3,0,"")))</f>
        <v/>
      </c>
      <c r="AE38" s="22" t="str">
        <f>IF('Data Entry'!AE38=1,2,IF('Data Entry'!AE38=2,1,IF('Data Entry'!AE38=3,0,"")))</f>
        <v/>
      </c>
      <c r="AF38" s="22" t="str">
        <f>IF('Data Entry'!AF38=1,2,IF('Data Entry'!AF38=2,1,IF('Data Entry'!AF38=3,0,"")))</f>
        <v/>
      </c>
      <c r="AG38" s="22" t="str">
        <f>IF('Data Entry'!AG38=1,2,IF('Data Entry'!AG38=2,1,IF('Data Entry'!AG38=3,0,"")))</f>
        <v/>
      </c>
      <c r="AH38" s="22" t="str">
        <f>IF('Data Entry'!AH38=1,2,IF('Data Entry'!AH38=2,1,IF('Data Entry'!AH38=3,0,"")))</f>
        <v/>
      </c>
      <c r="AI38" s="22" t="str">
        <f>IF('Data Entry'!AI38=1,2,IF('Data Entry'!AI38=2,1,IF('Data Entry'!AI38=3,0,"")))</f>
        <v/>
      </c>
      <c r="AJ38" s="22" t="str">
        <f>IF('Data Entry'!AJ38=1,2,IF('Data Entry'!AJ38=2,1,IF('Data Entry'!AJ38=3,0,"")))</f>
        <v/>
      </c>
      <c r="AK38" s="22" t="str">
        <f>IF('Data Entry'!AK38=1,2,IF('Data Entry'!AK38=2,1,IF('Data Entry'!AK38=3,0,"")))</f>
        <v/>
      </c>
      <c r="AL38" s="22" t="str">
        <f>IF('Data Entry'!AL38=1,2,IF('Data Entry'!AL38=2,1,IF('Data Entry'!AL38=3,0,"")))</f>
        <v/>
      </c>
      <c r="AM38" s="22" t="str">
        <f>IF('Data Entry'!AM38=1,2,IF('Data Entry'!AM38=2,1,IF('Data Entry'!AM38=3,0,"")))</f>
        <v/>
      </c>
      <c r="AN38" s="22" t="str">
        <f>IF('Data Entry'!AN38=1,2,IF('Data Entry'!AN38=2,1,IF('Data Entry'!AN38=3,0,"")))</f>
        <v/>
      </c>
      <c r="AO38" s="22" t="str">
        <f>IF('Data Entry'!AO38=1,2,IF('Data Entry'!AO38=2,1,IF('Data Entry'!AO38=3,0,"")))</f>
        <v/>
      </c>
      <c r="AP38" s="22" t="str">
        <f>IF('Data Entry'!AP38=1,2,IF('Data Entry'!AP38=2,1,IF('Data Entry'!AP38=3,0,"")))</f>
        <v/>
      </c>
      <c r="AQ38" s="22" t="str">
        <f>IF('Data Entry'!AQ38=1,2,IF('Data Entry'!AQ38=2,1,IF('Data Entry'!AQ38=3,0,"")))</f>
        <v/>
      </c>
      <c r="AR38" s="22" t="str">
        <f>IF('Data Entry'!AR38=1,2,IF('Data Entry'!AR38=2,1,IF('Data Entry'!AR38=3,0,"")))</f>
        <v/>
      </c>
      <c r="AS38" s="22" t="str">
        <f>IF('Data Entry'!AS38=1,2,IF('Data Entry'!AS38=2,1,IF('Data Entry'!AS38=3,0,"")))</f>
        <v/>
      </c>
      <c r="AT38" s="22" t="str">
        <f>IF('Data Entry'!AT38=1,2,IF('Data Entry'!AT38=2,1,IF('Data Entry'!AT38=3,0,"")))</f>
        <v/>
      </c>
      <c r="AU38" s="22" t="str">
        <f>IF('Data Entry'!AU38=1,2,IF('Data Entry'!AU38=2,1,IF('Data Entry'!AU38=3,0,"")))</f>
        <v/>
      </c>
      <c r="AV38" s="22" t="str">
        <f>IF('Data Entry'!AV38=1,2,IF('Data Entry'!AV38=2,1,IF('Data Entry'!AV38=3,0,"")))</f>
        <v/>
      </c>
      <c r="AW38" s="22" t="str">
        <f>IF('Data Entry'!AW38=1,2,IF('Data Entry'!AW38=2,1,IF('Data Entry'!AW38=3,0,"")))</f>
        <v/>
      </c>
      <c r="AX38" s="22" t="str">
        <f>IF('Data Entry'!AX38=1,2,IF('Data Entry'!AX38=2,1,IF('Data Entry'!AX38=3,0,"")))</f>
        <v/>
      </c>
      <c r="AY38" s="22" t="str">
        <f>IF('Data Entry'!AY38=1,2,IF('Data Entry'!AY38=2,1,IF('Data Entry'!AY38=3,0,"")))</f>
        <v/>
      </c>
      <c r="AZ38" s="22" t="str">
        <f>IF('Data Entry'!AZ38=1,2,IF('Data Entry'!AZ38=2,1,IF('Data Entry'!AZ38=3,0,"")))</f>
        <v/>
      </c>
    </row>
    <row r="39" spans="1:52" x14ac:dyDescent="0.25">
      <c r="A39" s="20">
        <f>'Data Entry'!A39</f>
        <v>0</v>
      </c>
      <c r="B39" s="20" t="str">
        <f>IF('Data Entry'!B39=1,"Male",IF('Data Entry'!B39=2,"Female",IF('Data Entry'!B39=3,"Other","")))</f>
        <v/>
      </c>
      <c r="C39" s="20" t="str">
        <f>IF('Data Entry'!C39=0,"",'Data Entry'!C39)</f>
        <v/>
      </c>
      <c r="D39" s="20" t="str">
        <f>IF('Data Entry'!D39=0,"",'Data Entry'!D39)</f>
        <v/>
      </c>
      <c r="E39" s="20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0" t="str">
        <f>IF('Data Entry'!F39=1,"1",IF('Data Entry'!F39=2,"2",IF('Data Entry'!F39=3,"3",IF('Data Entry'!F39=4,"4",IF('Data Entry'!F39=5,"5","")))))</f>
        <v/>
      </c>
      <c r="G39" s="20" t="str">
        <f>IF('Data Entry'!G39=1,"Item 1",IF('Data Entry'!G39=2,"Item 2",IF('Data Entry'!G39=3,"Item 3",IF('Data Entry'!G39=4,"Item 4",""))))</f>
        <v/>
      </c>
      <c r="H39" s="20" t="str">
        <f>IF('Data Entry'!H39=1,"75%-100%",IF('Data Entry'!H39=2,"51%-74%",IF('Data Entry'!H39=3,"Up to 50%","")))</f>
        <v/>
      </c>
      <c r="I39" s="21" t="str">
        <f>IF('Data Entry'!I39=1,2,IF('Data Entry'!I39=2,1,IF('Data Entry'!I39=3,0,"")))</f>
        <v/>
      </c>
      <c r="J39" s="21" t="str">
        <f>IF('Data Entry'!J39=1,2,IF('Data Entry'!J39=2,1,IF('Data Entry'!J39=3,0,"")))</f>
        <v/>
      </c>
      <c r="K39" s="21" t="str">
        <f>IF('Data Entry'!K39=1,2,IF('Data Entry'!K39=2,1,IF('Data Entry'!K39=3,0,"")))</f>
        <v/>
      </c>
      <c r="L39" s="21" t="str">
        <f>IF('Data Entry'!L39=1,2,IF('Data Entry'!L39=2,1,IF('Data Entry'!L39=3,0,"")))</f>
        <v/>
      </c>
      <c r="M39" s="21" t="str">
        <f>IF('Data Entry'!M39=1,2,IF('Data Entry'!M39=2,1,IF('Data Entry'!M39=3,0,"")))</f>
        <v/>
      </c>
      <c r="N39" s="21" t="str">
        <f>IF('Data Entry'!N39=1,2,IF('Data Entry'!N39=2,1,IF('Data Entry'!N39=3,0,"")))</f>
        <v/>
      </c>
      <c r="O39" s="21" t="str">
        <f>IF('Data Entry'!O39=1,2,IF('Data Entry'!O39=2,1,IF('Data Entry'!O39=3,0,"")))</f>
        <v/>
      </c>
      <c r="P39" s="21" t="str">
        <f>IF('Data Entry'!P39=1,2,IF('Data Entry'!P39=2,1,IF('Data Entry'!P39=3,0,"")))</f>
        <v/>
      </c>
      <c r="Q39" s="21" t="str">
        <f>IF('Data Entry'!Q39=1,2,IF('Data Entry'!Q39=2,1,IF('Data Entry'!Q39=3,0,"")))</f>
        <v/>
      </c>
      <c r="R39" s="21" t="str">
        <f>IF('Data Entry'!R39=1,2,IF('Data Entry'!R39=2,1,IF('Data Entry'!R39=3,0,"")))</f>
        <v/>
      </c>
      <c r="S39" s="21" t="str">
        <f>IF('Data Entry'!S39=1,2,IF('Data Entry'!S39=2,1,IF('Data Entry'!S39=3,0,"")))</f>
        <v/>
      </c>
      <c r="T39" s="21" t="str">
        <f>IF('Data Entry'!T39=1,2,IF('Data Entry'!T39=2,1,IF('Data Entry'!T39=3,0,"")))</f>
        <v/>
      </c>
      <c r="U39" s="21" t="str">
        <f>IF('Data Entry'!U39=1,2,IF('Data Entry'!U39=2,1,IF('Data Entry'!U39=3,0,"")))</f>
        <v/>
      </c>
      <c r="V39" s="21" t="str">
        <f>IF('Data Entry'!V39=1,2,IF('Data Entry'!V39=2,1,IF('Data Entry'!V39=3,0,"")))</f>
        <v/>
      </c>
      <c r="W39" s="21" t="str">
        <f>IF('Data Entry'!W39=1,2,IF('Data Entry'!W39=2,1,IF('Data Entry'!W39=3,0,"")))</f>
        <v/>
      </c>
      <c r="X39" s="21" t="str">
        <f>IF('Data Entry'!X39=1,2,IF('Data Entry'!X39=2,1,IF('Data Entry'!X39=3,0,"")))</f>
        <v/>
      </c>
      <c r="Y39" s="21" t="str">
        <f>IF('Data Entry'!Y39=1,2,IF('Data Entry'!Y39=2,1,IF('Data Entry'!Y39=3,0,"")))</f>
        <v/>
      </c>
      <c r="Z39" s="21" t="str">
        <f>IF('Data Entry'!Z39=1,2,IF('Data Entry'!Z39=2,1,IF('Data Entry'!Z39=3,0,"")))</f>
        <v/>
      </c>
      <c r="AA39" s="21" t="str">
        <f>IF('Data Entry'!AA39=1,2,IF('Data Entry'!AA39=2,1,IF('Data Entry'!AA39=3,0,"")))</f>
        <v/>
      </c>
      <c r="AB39" s="21" t="str">
        <f>IF('Data Entry'!AB39=1,2,IF('Data Entry'!AB39=2,1,IF('Data Entry'!AB39=3,0,"")))</f>
        <v/>
      </c>
      <c r="AC39" s="21" t="str">
        <f>IF('Data Entry'!AC39=1,2,IF('Data Entry'!AC39=2,1,IF('Data Entry'!AC39=3,0,"")))</f>
        <v/>
      </c>
      <c r="AD39" s="21" t="str">
        <f>IF('Data Entry'!AD39=1,2,IF('Data Entry'!AD39=2,1,IF('Data Entry'!AD39=3,0,"")))</f>
        <v/>
      </c>
      <c r="AE39" s="22" t="str">
        <f>IF('Data Entry'!AE39=1,2,IF('Data Entry'!AE39=2,1,IF('Data Entry'!AE39=3,0,"")))</f>
        <v/>
      </c>
      <c r="AF39" s="22" t="str">
        <f>IF('Data Entry'!AF39=1,2,IF('Data Entry'!AF39=2,1,IF('Data Entry'!AF39=3,0,"")))</f>
        <v/>
      </c>
      <c r="AG39" s="22" t="str">
        <f>IF('Data Entry'!AG39=1,2,IF('Data Entry'!AG39=2,1,IF('Data Entry'!AG39=3,0,"")))</f>
        <v/>
      </c>
      <c r="AH39" s="22" t="str">
        <f>IF('Data Entry'!AH39=1,2,IF('Data Entry'!AH39=2,1,IF('Data Entry'!AH39=3,0,"")))</f>
        <v/>
      </c>
      <c r="AI39" s="22" t="str">
        <f>IF('Data Entry'!AI39=1,2,IF('Data Entry'!AI39=2,1,IF('Data Entry'!AI39=3,0,"")))</f>
        <v/>
      </c>
      <c r="AJ39" s="22" t="str">
        <f>IF('Data Entry'!AJ39=1,2,IF('Data Entry'!AJ39=2,1,IF('Data Entry'!AJ39=3,0,"")))</f>
        <v/>
      </c>
      <c r="AK39" s="22" t="str">
        <f>IF('Data Entry'!AK39=1,2,IF('Data Entry'!AK39=2,1,IF('Data Entry'!AK39=3,0,"")))</f>
        <v/>
      </c>
      <c r="AL39" s="22" t="str">
        <f>IF('Data Entry'!AL39=1,2,IF('Data Entry'!AL39=2,1,IF('Data Entry'!AL39=3,0,"")))</f>
        <v/>
      </c>
      <c r="AM39" s="22" t="str">
        <f>IF('Data Entry'!AM39=1,2,IF('Data Entry'!AM39=2,1,IF('Data Entry'!AM39=3,0,"")))</f>
        <v/>
      </c>
      <c r="AN39" s="22" t="str">
        <f>IF('Data Entry'!AN39=1,2,IF('Data Entry'!AN39=2,1,IF('Data Entry'!AN39=3,0,"")))</f>
        <v/>
      </c>
      <c r="AO39" s="22" t="str">
        <f>IF('Data Entry'!AO39=1,2,IF('Data Entry'!AO39=2,1,IF('Data Entry'!AO39=3,0,"")))</f>
        <v/>
      </c>
      <c r="AP39" s="22" t="str">
        <f>IF('Data Entry'!AP39=1,2,IF('Data Entry'!AP39=2,1,IF('Data Entry'!AP39=3,0,"")))</f>
        <v/>
      </c>
      <c r="AQ39" s="22" t="str">
        <f>IF('Data Entry'!AQ39=1,2,IF('Data Entry'!AQ39=2,1,IF('Data Entry'!AQ39=3,0,"")))</f>
        <v/>
      </c>
      <c r="AR39" s="22" t="str">
        <f>IF('Data Entry'!AR39=1,2,IF('Data Entry'!AR39=2,1,IF('Data Entry'!AR39=3,0,"")))</f>
        <v/>
      </c>
      <c r="AS39" s="22" t="str">
        <f>IF('Data Entry'!AS39=1,2,IF('Data Entry'!AS39=2,1,IF('Data Entry'!AS39=3,0,"")))</f>
        <v/>
      </c>
      <c r="AT39" s="22" t="str">
        <f>IF('Data Entry'!AT39=1,2,IF('Data Entry'!AT39=2,1,IF('Data Entry'!AT39=3,0,"")))</f>
        <v/>
      </c>
      <c r="AU39" s="22" t="str">
        <f>IF('Data Entry'!AU39=1,2,IF('Data Entry'!AU39=2,1,IF('Data Entry'!AU39=3,0,"")))</f>
        <v/>
      </c>
      <c r="AV39" s="22" t="str">
        <f>IF('Data Entry'!AV39=1,2,IF('Data Entry'!AV39=2,1,IF('Data Entry'!AV39=3,0,"")))</f>
        <v/>
      </c>
      <c r="AW39" s="22" t="str">
        <f>IF('Data Entry'!AW39=1,2,IF('Data Entry'!AW39=2,1,IF('Data Entry'!AW39=3,0,"")))</f>
        <v/>
      </c>
      <c r="AX39" s="22" t="str">
        <f>IF('Data Entry'!AX39=1,2,IF('Data Entry'!AX39=2,1,IF('Data Entry'!AX39=3,0,"")))</f>
        <v/>
      </c>
      <c r="AY39" s="22" t="str">
        <f>IF('Data Entry'!AY39=1,2,IF('Data Entry'!AY39=2,1,IF('Data Entry'!AY39=3,0,"")))</f>
        <v/>
      </c>
      <c r="AZ39" s="22" t="str">
        <f>IF('Data Entry'!AZ39=1,2,IF('Data Entry'!AZ39=2,1,IF('Data Entry'!AZ39=3,0,"")))</f>
        <v/>
      </c>
    </row>
    <row r="40" spans="1:52" x14ac:dyDescent="0.25">
      <c r="A40" s="20">
        <f>'Data Entry'!A40</f>
        <v>0</v>
      </c>
      <c r="B40" s="20" t="str">
        <f>IF('Data Entry'!B40=1,"Male",IF('Data Entry'!B40=2,"Female",IF('Data Entry'!B40=3,"Other","")))</f>
        <v/>
      </c>
      <c r="C40" s="20" t="str">
        <f>IF('Data Entry'!C40=0,"",'Data Entry'!C40)</f>
        <v/>
      </c>
      <c r="D40" s="20" t="str">
        <f>IF('Data Entry'!D40=0,"",'Data Entry'!D40)</f>
        <v/>
      </c>
      <c r="E40" s="20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0" t="str">
        <f>IF('Data Entry'!F40=1,"1",IF('Data Entry'!F40=2,"2",IF('Data Entry'!F40=3,"3",IF('Data Entry'!F40=4,"4",IF('Data Entry'!F40=5,"5","")))))</f>
        <v/>
      </c>
      <c r="G40" s="20" t="str">
        <f>IF('Data Entry'!G40=1,"Item 1",IF('Data Entry'!G40=2,"Item 2",IF('Data Entry'!G40=3,"Item 3",IF('Data Entry'!G40=4,"Item 4",""))))</f>
        <v/>
      </c>
      <c r="H40" s="20" t="str">
        <f>IF('Data Entry'!H40=1,"75%-100%",IF('Data Entry'!H40=2,"51%-74%",IF('Data Entry'!H40=3,"Up to 50%","")))</f>
        <v/>
      </c>
      <c r="I40" s="21" t="str">
        <f>IF('Data Entry'!I40=1,2,IF('Data Entry'!I40=2,1,IF('Data Entry'!I40=3,0,"")))</f>
        <v/>
      </c>
      <c r="J40" s="21" t="str">
        <f>IF('Data Entry'!J40=1,2,IF('Data Entry'!J40=2,1,IF('Data Entry'!J40=3,0,"")))</f>
        <v/>
      </c>
      <c r="K40" s="21" t="str">
        <f>IF('Data Entry'!K40=1,2,IF('Data Entry'!K40=2,1,IF('Data Entry'!K40=3,0,"")))</f>
        <v/>
      </c>
      <c r="L40" s="21" t="str">
        <f>IF('Data Entry'!L40=1,2,IF('Data Entry'!L40=2,1,IF('Data Entry'!L40=3,0,"")))</f>
        <v/>
      </c>
      <c r="M40" s="21" t="str">
        <f>IF('Data Entry'!M40=1,2,IF('Data Entry'!M40=2,1,IF('Data Entry'!M40=3,0,"")))</f>
        <v/>
      </c>
      <c r="N40" s="21" t="str">
        <f>IF('Data Entry'!N40=1,2,IF('Data Entry'!N40=2,1,IF('Data Entry'!N40=3,0,"")))</f>
        <v/>
      </c>
      <c r="O40" s="21" t="str">
        <f>IF('Data Entry'!O40=1,2,IF('Data Entry'!O40=2,1,IF('Data Entry'!O40=3,0,"")))</f>
        <v/>
      </c>
      <c r="P40" s="21" t="str">
        <f>IF('Data Entry'!P40=1,2,IF('Data Entry'!P40=2,1,IF('Data Entry'!P40=3,0,"")))</f>
        <v/>
      </c>
      <c r="Q40" s="21" t="str">
        <f>IF('Data Entry'!Q40=1,2,IF('Data Entry'!Q40=2,1,IF('Data Entry'!Q40=3,0,"")))</f>
        <v/>
      </c>
      <c r="R40" s="21" t="str">
        <f>IF('Data Entry'!R40=1,2,IF('Data Entry'!R40=2,1,IF('Data Entry'!R40=3,0,"")))</f>
        <v/>
      </c>
      <c r="S40" s="21" t="str">
        <f>IF('Data Entry'!S40=1,2,IF('Data Entry'!S40=2,1,IF('Data Entry'!S40=3,0,"")))</f>
        <v/>
      </c>
      <c r="T40" s="21" t="str">
        <f>IF('Data Entry'!T40=1,2,IF('Data Entry'!T40=2,1,IF('Data Entry'!T40=3,0,"")))</f>
        <v/>
      </c>
      <c r="U40" s="21" t="str">
        <f>IF('Data Entry'!U40=1,2,IF('Data Entry'!U40=2,1,IF('Data Entry'!U40=3,0,"")))</f>
        <v/>
      </c>
      <c r="V40" s="21" t="str">
        <f>IF('Data Entry'!V40=1,2,IF('Data Entry'!V40=2,1,IF('Data Entry'!V40=3,0,"")))</f>
        <v/>
      </c>
      <c r="W40" s="21" t="str">
        <f>IF('Data Entry'!W40=1,2,IF('Data Entry'!W40=2,1,IF('Data Entry'!W40=3,0,"")))</f>
        <v/>
      </c>
      <c r="X40" s="21" t="str">
        <f>IF('Data Entry'!X40=1,2,IF('Data Entry'!X40=2,1,IF('Data Entry'!X40=3,0,"")))</f>
        <v/>
      </c>
      <c r="Y40" s="21" t="str">
        <f>IF('Data Entry'!Y40=1,2,IF('Data Entry'!Y40=2,1,IF('Data Entry'!Y40=3,0,"")))</f>
        <v/>
      </c>
      <c r="Z40" s="21" t="str">
        <f>IF('Data Entry'!Z40=1,2,IF('Data Entry'!Z40=2,1,IF('Data Entry'!Z40=3,0,"")))</f>
        <v/>
      </c>
      <c r="AA40" s="21" t="str">
        <f>IF('Data Entry'!AA40=1,2,IF('Data Entry'!AA40=2,1,IF('Data Entry'!AA40=3,0,"")))</f>
        <v/>
      </c>
      <c r="AB40" s="21" t="str">
        <f>IF('Data Entry'!AB40=1,2,IF('Data Entry'!AB40=2,1,IF('Data Entry'!AB40=3,0,"")))</f>
        <v/>
      </c>
      <c r="AC40" s="21" t="str">
        <f>IF('Data Entry'!AC40=1,2,IF('Data Entry'!AC40=2,1,IF('Data Entry'!AC40=3,0,"")))</f>
        <v/>
      </c>
      <c r="AD40" s="21" t="str">
        <f>IF('Data Entry'!AD40=1,2,IF('Data Entry'!AD40=2,1,IF('Data Entry'!AD40=3,0,"")))</f>
        <v/>
      </c>
      <c r="AE40" s="22" t="str">
        <f>IF('Data Entry'!AE40=1,2,IF('Data Entry'!AE40=2,1,IF('Data Entry'!AE40=3,0,"")))</f>
        <v/>
      </c>
      <c r="AF40" s="22" t="str">
        <f>IF('Data Entry'!AF40=1,2,IF('Data Entry'!AF40=2,1,IF('Data Entry'!AF40=3,0,"")))</f>
        <v/>
      </c>
      <c r="AG40" s="22" t="str">
        <f>IF('Data Entry'!AG40=1,2,IF('Data Entry'!AG40=2,1,IF('Data Entry'!AG40=3,0,"")))</f>
        <v/>
      </c>
      <c r="AH40" s="22" t="str">
        <f>IF('Data Entry'!AH40=1,2,IF('Data Entry'!AH40=2,1,IF('Data Entry'!AH40=3,0,"")))</f>
        <v/>
      </c>
      <c r="AI40" s="22" t="str">
        <f>IF('Data Entry'!AI40=1,2,IF('Data Entry'!AI40=2,1,IF('Data Entry'!AI40=3,0,"")))</f>
        <v/>
      </c>
      <c r="AJ40" s="22" t="str">
        <f>IF('Data Entry'!AJ40=1,2,IF('Data Entry'!AJ40=2,1,IF('Data Entry'!AJ40=3,0,"")))</f>
        <v/>
      </c>
      <c r="AK40" s="22" t="str">
        <f>IF('Data Entry'!AK40=1,2,IF('Data Entry'!AK40=2,1,IF('Data Entry'!AK40=3,0,"")))</f>
        <v/>
      </c>
      <c r="AL40" s="22" t="str">
        <f>IF('Data Entry'!AL40=1,2,IF('Data Entry'!AL40=2,1,IF('Data Entry'!AL40=3,0,"")))</f>
        <v/>
      </c>
      <c r="AM40" s="22" t="str">
        <f>IF('Data Entry'!AM40=1,2,IF('Data Entry'!AM40=2,1,IF('Data Entry'!AM40=3,0,"")))</f>
        <v/>
      </c>
      <c r="AN40" s="22" t="str">
        <f>IF('Data Entry'!AN40=1,2,IF('Data Entry'!AN40=2,1,IF('Data Entry'!AN40=3,0,"")))</f>
        <v/>
      </c>
      <c r="AO40" s="22" t="str">
        <f>IF('Data Entry'!AO40=1,2,IF('Data Entry'!AO40=2,1,IF('Data Entry'!AO40=3,0,"")))</f>
        <v/>
      </c>
      <c r="AP40" s="22" t="str">
        <f>IF('Data Entry'!AP40=1,2,IF('Data Entry'!AP40=2,1,IF('Data Entry'!AP40=3,0,"")))</f>
        <v/>
      </c>
      <c r="AQ40" s="22" t="str">
        <f>IF('Data Entry'!AQ40=1,2,IF('Data Entry'!AQ40=2,1,IF('Data Entry'!AQ40=3,0,"")))</f>
        <v/>
      </c>
      <c r="AR40" s="22" t="str">
        <f>IF('Data Entry'!AR40=1,2,IF('Data Entry'!AR40=2,1,IF('Data Entry'!AR40=3,0,"")))</f>
        <v/>
      </c>
      <c r="AS40" s="22" t="str">
        <f>IF('Data Entry'!AS40=1,2,IF('Data Entry'!AS40=2,1,IF('Data Entry'!AS40=3,0,"")))</f>
        <v/>
      </c>
      <c r="AT40" s="22" t="str">
        <f>IF('Data Entry'!AT40=1,2,IF('Data Entry'!AT40=2,1,IF('Data Entry'!AT40=3,0,"")))</f>
        <v/>
      </c>
      <c r="AU40" s="22" t="str">
        <f>IF('Data Entry'!AU40=1,2,IF('Data Entry'!AU40=2,1,IF('Data Entry'!AU40=3,0,"")))</f>
        <v/>
      </c>
      <c r="AV40" s="22" t="str">
        <f>IF('Data Entry'!AV40=1,2,IF('Data Entry'!AV40=2,1,IF('Data Entry'!AV40=3,0,"")))</f>
        <v/>
      </c>
      <c r="AW40" s="22" t="str">
        <f>IF('Data Entry'!AW40=1,2,IF('Data Entry'!AW40=2,1,IF('Data Entry'!AW40=3,0,"")))</f>
        <v/>
      </c>
      <c r="AX40" s="22" t="str">
        <f>IF('Data Entry'!AX40=1,2,IF('Data Entry'!AX40=2,1,IF('Data Entry'!AX40=3,0,"")))</f>
        <v/>
      </c>
      <c r="AY40" s="22" t="str">
        <f>IF('Data Entry'!AY40=1,2,IF('Data Entry'!AY40=2,1,IF('Data Entry'!AY40=3,0,"")))</f>
        <v/>
      </c>
      <c r="AZ40" s="22" t="str">
        <f>IF('Data Entry'!AZ40=1,2,IF('Data Entry'!AZ40=2,1,IF('Data Entry'!AZ40=3,0,"")))</f>
        <v/>
      </c>
    </row>
    <row r="41" spans="1:52" x14ac:dyDescent="0.25">
      <c r="A41" s="20">
        <f>'Data Entry'!A41</f>
        <v>0</v>
      </c>
      <c r="B41" s="20" t="str">
        <f>IF('Data Entry'!B41=1,"Male",IF('Data Entry'!B41=2,"Female",IF('Data Entry'!B41=3,"Other","")))</f>
        <v/>
      </c>
      <c r="C41" s="20" t="str">
        <f>IF('Data Entry'!C41=0,"",'Data Entry'!C41)</f>
        <v/>
      </c>
      <c r="D41" s="20" t="str">
        <f>IF('Data Entry'!D41=0,"",'Data Entry'!D41)</f>
        <v/>
      </c>
      <c r="E41" s="20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0" t="str">
        <f>IF('Data Entry'!F41=1,"1",IF('Data Entry'!F41=2,"2",IF('Data Entry'!F41=3,"3",IF('Data Entry'!F41=4,"4",IF('Data Entry'!F41=5,"5","")))))</f>
        <v/>
      </c>
      <c r="G41" s="20" t="str">
        <f>IF('Data Entry'!G41=1,"Item 1",IF('Data Entry'!G41=2,"Item 2",IF('Data Entry'!G41=3,"Item 3",IF('Data Entry'!G41=4,"Item 4",""))))</f>
        <v/>
      </c>
      <c r="H41" s="20" t="str">
        <f>IF('Data Entry'!H41=1,"75%-100%",IF('Data Entry'!H41=2,"51%-74%",IF('Data Entry'!H41=3,"Up to 50%","")))</f>
        <v/>
      </c>
      <c r="I41" s="21" t="str">
        <f>IF('Data Entry'!I41=1,2,IF('Data Entry'!I41=2,1,IF('Data Entry'!I41=3,0,"")))</f>
        <v/>
      </c>
      <c r="J41" s="21" t="str">
        <f>IF('Data Entry'!J41=1,2,IF('Data Entry'!J41=2,1,IF('Data Entry'!J41=3,0,"")))</f>
        <v/>
      </c>
      <c r="K41" s="21" t="str">
        <f>IF('Data Entry'!K41=1,2,IF('Data Entry'!K41=2,1,IF('Data Entry'!K41=3,0,"")))</f>
        <v/>
      </c>
      <c r="L41" s="21" t="str">
        <f>IF('Data Entry'!L41=1,2,IF('Data Entry'!L41=2,1,IF('Data Entry'!L41=3,0,"")))</f>
        <v/>
      </c>
      <c r="M41" s="21" t="str">
        <f>IF('Data Entry'!M41=1,2,IF('Data Entry'!M41=2,1,IF('Data Entry'!M41=3,0,"")))</f>
        <v/>
      </c>
      <c r="N41" s="21" t="str">
        <f>IF('Data Entry'!N41=1,2,IF('Data Entry'!N41=2,1,IF('Data Entry'!N41=3,0,"")))</f>
        <v/>
      </c>
      <c r="O41" s="21" t="str">
        <f>IF('Data Entry'!O41=1,2,IF('Data Entry'!O41=2,1,IF('Data Entry'!O41=3,0,"")))</f>
        <v/>
      </c>
      <c r="P41" s="21" t="str">
        <f>IF('Data Entry'!P41=1,2,IF('Data Entry'!P41=2,1,IF('Data Entry'!P41=3,0,"")))</f>
        <v/>
      </c>
      <c r="Q41" s="21" t="str">
        <f>IF('Data Entry'!Q41=1,2,IF('Data Entry'!Q41=2,1,IF('Data Entry'!Q41=3,0,"")))</f>
        <v/>
      </c>
      <c r="R41" s="21" t="str">
        <f>IF('Data Entry'!R41=1,2,IF('Data Entry'!R41=2,1,IF('Data Entry'!R41=3,0,"")))</f>
        <v/>
      </c>
      <c r="S41" s="21" t="str">
        <f>IF('Data Entry'!S41=1,2,IF('Data Entry'!S41=2,1,IF('Data Entry'!S41=3,0,"")))</f>
        <v/>
      </c>
      <c r="T41" s="21" t="str">
        <f>IF('Data Entry'!T41=1,2,IF('Data Entry'!T41=2,1,IF('Data Entry'!T41=3,0,"")))</f>
        <v/>
      </c>
      <c r="U41" s="21" t="str">
        <f>IF('Data Entry'!U41=1,2,IF('Data Entry'!U41=2,1,IF('Data Entry'!U41=3,0,"")))</f>
        <v/>
      </c>
      <c r="V41" s="21" t="str">
        <f>IF('Data Entry'!V41=1,2,IF('Data Entry'!V41=2,1,IF('Data Entry'!V41=3,0,"")))</f>
        <v/>
      </c>
      <c r="W41" s="21" t="str">
        <f>IF('Data Entry'!W41=1,2,IF('Data Entry'!W41=2,1,IF('Data Entry'!W41=3,0,"")))</f>
        <v/>
      </c>
      <c r="X41" s="21" t="str">
        <f>IF('Data Entry'!X41=1,2,IF('Data Entry'!X41=2,1,IF('Data Entry'!X41=3,0,"")))</f>
        <v/>
      </c>
      <c r="Y41" s="21" t="str">
        <f>IF('Data Entry'!Y41=1,2,IF('Data Entry'!Y41=2,1,IF('Data Entry'!Y41=3,0,"")))</f>
        <v/>
      </c>
      <c r="Z41" s="21" t="str">
        <f>IF('Data Entry'!Z41=1,2,IF('Data Entry'!Z41=2,1,IF('Data Entry'!Z41=3,0,"")))</f>
        <v/>
      </c>
      <c r="AA41" s="21" t="str">
        <f>IF('Data Entry'!AA41=1,2,IF('Data Entry'!AA41=2,1,IF('Data Entry'!AA41=3,0,"")))</f>
        <v/>
      </c>
      <c r="AB41" s="21" t="str">
        <f>IF('Data Entry'!AB41=1,2,IF('Data Entry'!AB41=2,1,IF('Data Entry'!AB41=3,0,"")))</f>
        <v/>
      </c>
      <c r="AC41" s="21" t="str">
        <f>IF('Data Entry'!AC41=1,2,IF('Data Entry'!AC41=2,1,IF('Data Entry'!AC41=3,0,"")))</f>
        <v/>
      </c>
      <c r="AD41" s="21" t="str">
        <f>IF('Data Entry'!AD41=1,2,IF('Data Entry'!AD41=2,1,IF('Data Entry'!AD41=3,0,"")))</f>
        <v/>
      </c>
      <c r="AE41" s="22" t="str">
        <f>IF('Data Entry'!AE41=1,2,IF('Data Entry'!AE41=2,1,IF('Data Entry'!AE41=3,0,"")))</f>
        <v/>
      </c>
      <c r="AF41" s="22" t="str">
        <f>IF('Data Entry'!AF41=1,2,IF('Data Entry'!AF41=2,1,IF('Data Entry'!AF41=3,0,"")))</f>
        <v/>
      </c>
      <c r="AG41" s="22" t="str">
        <f>IF('Data Entry'!AG41=1,2,IF('Data Entry'!AG41=2,1,IF('Data Entry'!AG41=3,0,"")))</f>
        <v/>
      </c>
      <c r="AH41" s="22" t="str">
        <f>IF('Data Entry'!AH41=1,2,IF('Data Entry'!AH41=2,1,IF('Data Entry'!AH41=3,0,"")))</f>
        <v/>
      </c>
      <c r="AI41" s="22" t="str">
        <f>IF('Data Entry'!AI41=1,2,IF('Data Entry'!AI41=2,1,IF('Data Entry'!AI41=3,0,"")))</f>
        <v/>
      </c>
      <c r="AJ41" s="22" t="str">
        <f>IF('Data Entry'!AJ41=1,2,IF('Data Entry'!AJ41=2,1,IF('Data Entry'!AJ41=3,0,"")))</f>
        <v/>
      </c>
      <c r="AK41" s="22" t="str">
        <f>IF('Data Entry'!AK41=1,2,IF('Data Entry'!AK41=2,1,IF('Data Entry'!AK41=3,0,"")))</f>
        <v/>
      </c>
      <c r="AL41" s="22" t="str">
        <f>IF('Data Entry'!AL41=1,2,IF('Data Entry'!AL41=2,1,IF('Data Entry'!AL41=3,0,"")))</f>
        <v/>
      </c>
      <c r="AM41" s="22" t="str">
        <f>IF('Data Entry'!AM41=1,2,IF('Data Entry'!AM41=2,1,IF('Data Entry'!AM41=3,0,"")))</f>
        <v/>
      </c>
      <c r="AN41" s="22" t="str">
        <f>IF('Data Entry'!AN41=1,2,IF('Data Entry'!AN41=2,1,IF('Data Entry'!AN41=3,0,"")))</f>
        <v/>
      </c>
      <c r="AO41" s="22" t="str">
        <f>IF('Data Entry'!AO41=1,2,IF('Data Entry'!AO41=2,1,IF('Data Entry'!AO41=3,0,"")))</f>
        <v/>
      </c>
      <c r="AP41" s="22" t="str">
        <f>IF('Data Entry'!AP41=1,2,IF('Data Entry'!AP41=2,1,IF('Data Entry'!AP41=3,0,"")))</f>
        <v/>
      </c>
      <c r="AQ41" s="22" t="str">
        <f>IF('Data Entry'!AQ41=1,2,IF('Data Entry'!AQ41=2,1,IF('Data Entry'!AQ41=3,0,"")))</f>
        <v/>
      </c>
      <c r="AR41" s="22" t="str">
        <f>IF('Data Entry'!AR41=1,2,IF('Data Entry'!AR41=2,1,IF('Data Entry'!AR41=3,0,"")))</f>
        <v/>
      </c>
      <c r="AS41" s="22" t="str">
        <f>IF('Data Entry'!AS41=1,2,IF('Data Entry'!AS41=2,1,IF('Data Entry'!AS41=3,0,"")))</f>
        <v/>
      </c>
      <c r="AT41" s="22" t="str">
        <f>IF('Data Entry'!AT41=1,2,IF('Data Entry'!AT41=2,1,IF('Data Entry'!AT41=3,0,"")))</f>
        <v/>
      </c>
      <c r="AU41" s="22" t="str">
        <f>IF('Data Entry'!AU41=1,2,IF('Data Entry'!AU41=2,1,IF('Data Entry'!AU41=3,0,"")))</f>
        <v/>
      </c>
      <c r="AV41" s="22" t="str">
        <f>IF('Data Entry'!AV41=1,2,IF('Data Entry'!AV41=2,1,IF('Data Entry'!AV41=3,0,"")))</f>
        <v/>
      </c>
      <c r="AW41" s="22" t="str">
        <f>IF('Data Entry'!AW41=1,2,IF('Data Entry'!AW41=2,1,IF('Data Entry'!AW41=3,0,"")))</f>
        <v/>
      </c>
      <c r="AX41" s="22" t="str">
        <f>IF('Data Entry'!AX41=1,2,IF('Data Entry'!AX41=2,1,IF('Data Entry'!AX41=3,0,"")))</f>
        <v/>
      </c>
      <c r="AY41" s="22" t="str">
        <f>IF('Data Entry'!AY41=1,2,IF('Data Entry'!AY41=2,1,IF('Data Entry'!AY41=3,0,"")))</f>
        <v/>
      </c>
      <c r="AZ41" s="22" t="str">
        <f>IF('Data Entry'!AZ41=1,2,IF('Data Entry'!AZ41=2,1,IF('Data Entry'!AZ41=3,0,"")))</f>
        <v/>
      </c>
    </row>
    <row r="42" spans="1:52" x14ac:dyDescent="0.25">
      <c r="A42" s="20">
        <f>'Data Entry'!A42</f>
        <v>0</v>
      </c>
      <c r="B42" s="20" t="str">
        <f>IF('Data Entry'!B42=1,"Male",IF('Data Entry'!B42=2,"Female",IF('Data Entry'!B42=3,"Other","")))</f>
        <v/>
      </c>
      <c r="C42" s="20" t="str">
        <f>IF('Data Entry'!C42=0,"",'Data Entry'!C42)</f>
        <v/>
      </c>
      <c r="D42" s="20" t="str">
        <f>IF('Data Entry'!D42=0,"",'Data Entry'!D42)</f>
        <v/>
      </c>
      <c r="E42" s="20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0" t="str">
        <f>IF('Data Entry'!F42=1,"1",IF('Data Entry'!F42=2,"2",IF('Data Entry'!F42=3,"3",IF('Data Entry'!F42=4,"4",IF('Data Entry'!F42=5,"5","")))))</f>
        <v/>
      </c>
      <c r="G42" s="20" t="str">
        <f>IF('Data Entry'!G42=1,"Item 1",IF('Data Entry'!G42=2,"Item 2",IF('Data Entry'!G42=3,"Item 3",IF('Data Entry'!G42=4,"Item 4",""))))</f>
        <v/>
      </c>
      <c r="H42" s="20" t="str">
        <f>IF('Data Entry'!H42=1,"75%-100%",IF('Data Entry'!H42=2,"51%-74%",IF('Data Entry'!H42=3,"Up to 50%","")))</f>
        <v/>
      </c>
      <c r="I42" s="21" t="str">
        <f>IF('Data Entry'!I42=1,2,IF('Data Entry'!I42=2,1,IF('Data Entry'!I42=3,0,"")))</f>
        <v/>
      </c>
      <c r="J42" s="21" t="str">
        <f>IF('Data Entry'!J42=1,2,IF('Data Entry'!J42=2,1,IF('Data Entry'!J42=3,0,"")))</f>
        <v/>
      </c>
      <c r="K42" s="21" t="str">
        <f>IF('Data Entry'!K42=1,2,IF('Data Entry'!K42=2,1,IF('Data Entry'!K42=3,0,"")))</f>
        <v/>
      </c>
      <c r="L42" s="21" t="str">
        <f>IF('Data Entry'!L42=1,2,IF('Data Entry'!L42=2,1,IF('Data Entry'!L42=3,0,"")))</f>
        <v/>
      </c>
      <c r="M42" s="21" t="str">
        <f>IF('Data Entry'!M42=1,2,IF('Data Entry'!M42=2,1,IF('Data Entry'!M42=3,0,"")))</f>
        <v/>
      </c>
      <c r="N42" s="21" t="str">
        <f>IF('Data Entry'!N42=1,2,IF('Data Entry'!N42=2,1,IF('Data Entry'!N42=3,0,"")))</f>
        <v/>
      </c>
      <c r="O42" s="21" t="str">
        <f>IF('Data Entry'!O42=1,2,IF('Data Entry'!O42=2,1,IF('Data Entry'!O42=3,0,"")))</f>
        <v/>
      </c>
      <c r="P42" s="21" t="str">
        <f>IF('Data Entry'!P42=1,2,IF('Data Entry'!P42=2,1,IF('Data Entry'!P42=3,0,"")))</f>
        <v/>
      </c>
      <c r="Q42" s="21" t="str">
        <f>IF('Data Entry'!Q42=1,2,IF('Data Entry'!Q42=2,1,IF('Data Entry'!Q42=3,0,"")))</f>
        <v/>
      </c>
      <c r="R42" s="21" t="str">
        <f>IF('Data Entry'!R42=1,2,IF('Data Entry'!R42=2,1,IF('Data Entry'!R42=3,0,"")))</f>
        <v/>
      </c>
      <c r="S42" s="21" t="str">
        <f>IF('Data Entry'!S42=1,2,IF('Data Entry'!S42=2,1,IF('Data Entry'!S42=3,0,"")))</f>
        <v/>
      </c>
      <c r="T42" s="21" t="str">
        <f>IF('Data Entry'!T42=1,2,IF('Data Entry'!T42=2,1,IF('Data Entry'!T42=3,0,"")))</f>
        <v/>
      </c>
      <c r="U42" s="21" t="str">
        <f>IF('Data Entry'!U42=1,2,IF('Data Entry'!U42=2,1,IF('Data Entry'!U42=3,0,"")))</f>
        <v/>
      </c>
      <c r="V42" s="21" t="str">
        <f>IF('Data Entry'!V42=1,2,IF('Data Entry'!V42=2,1,IF('Data Entry'!V42=3,0,"")))</f>
        <v/>
      </c>
      <c r="W42" s="21" t="str">
        <f>IF('Data Entry'!W42=1,2,IF('Data Entry'!W42=2,1,IF('Data Entry'!W42=3,0,"")))</f>
        <v/>
      </c>
      <c r="X42" s="21" t="str">
        <f>IF('Data Entry'!X42=1,2,IF('Data Entry'!X42=2,1,IF('Data Entry'!X42=3,0,"")))</f>
        <v/>
      </c>
      <c r="Y42" s="21" t="str">
        <f>IF('Data Entry'!Y42=1,2,IF('Data Entry'!Y42=2,1,IF('Data Entry'!Y42=3,0,"")))</f>
        <v/>
      </c>
      <c r="Z42" s="21" t="str">
        <f>IF('Data Entry'!Z42=1,2,IF('Data Entry'!Z42=2,1,IF('Data Entry'!Z42=3,0,"")))</f>
        <v/>
      </c>
      <c r="AA42" s="21" t="str">
        <f>IF('Data Entry'!AA42=1,2,IF('Data Entry'!AA42=2,1,IF('Data Entry'!AA42=3,0,"")))</f>
        <v/>
      </c>
      <c r="AB42" s="21" t="str">
        <f>IF('Data Entry'!AB42=1,2,IF('Data Entry'!AB42=2,1,IF('Data Entry'!AB42=3,0,"")))</f>
        <v/>
      </c>
      <c r="AC42" s="21" t="str">
        <f>IF('Data Entry'!AC42=1,2,IF('Data Entry'!AC42=2,1,IF('Data Entry'!AC42=3,0,"")))</f>
        <v/>
      </c>
      <c r="AD42" s="21" t="str">
        <f>IF('Data Entry'!AD42=1,2,IF('Data Entry'!AD42=2,1,IF('Data Entry'!AD42=3,0,"")))</f>
        <v/>
      </c>
      <c r="AE42" s="22" t="str">
        <f>IF('Data Entry'!AE42=1,2,IF('Data Entry'!AE42=2,1,IF('Data Entry'!AE42=3,0,"")))</f>
        <v/>
      </c>
      <c r="AF42" s="22" t="str">
        <f>IF('Data Entry'!AF42=1,2,IF('Data Entry'!AF42=2,1,IF('Data Entry'!AF42=3,0,"")))</f>
        <v/>
      </c>
      <c r="AG42" s="22" t="str">
        <f>IF('Data Entry'!AG42=1,2,IF('Data Entry'!AG42=2,1,IF('Data Entry'!AG42=3,0,"")))</f>
        <v/>
      </c>
      <c r="AH42" s="22" t="str">
        <f>IF('Data Entry'!AH42=1,2,IF('Data Entry'!AH42=2,1,IF('Data Entry'!AH42=3,0,"")))</f>
        <v/>
      </c>
      <c r="AI42" s="22" t="str">
        <f>IF('Data Entry'!AI42=1,2,IF('Data Entry'!AI42=2,1,IF('Data Entry'!AI42=3,0,"")))</f>
        <v/>
      </c>
      <c r="AJ42" s="22" t="str">
        <f>IF('Data Entry'!AJ42=1,2,IF('Data Entry'!AJ42=2,1,IF('Data Entry'!AJ42=3,0,"")))</f>
        <v/>
      </c>
      <c r="AK42" s="22" t="str">
        <f>IF('Data Entry'!AK42=1,2,IF('Data Entry'!AK42=2,1,IF('Data Entry'!AK42=3,0,"")))</f>
        <v/>
      </c>
      <c r="AL42" s="22" t="str">
        <f>IF('Data Entry'!AL42=1,2,IF('Data Entry'!AL42=2,1,IF('Data Entry'!AL42=3,0,"")))</f>
        <v/>
      </c>
      <c r="AM42" s="22" t="str">
        <f>IF('Data Entry'!AM42=1,2,IF('Data Entry'!AM42=2,1,IF('Data Entry'!AM42=3,0,"")))</f>
        <v/>
      </c>
      <c r="AN42" s="22" t="str">
        <f>IF('Data Entry'!AN42=1,2,IF('Data Entry'!AN42=2,1,IF('Data Entry'!AN42=3,0,"")))</f>
        <v/>
      </c>
      <c r="AO42" s="22" t="str">
        <f>IF('Data Entry'!AO42=1,2,IF('Data Entry'!AO42=2,1,IF('Data Entry'!AO42=3,0,"")))</f>
        <v/>
      </c>
      <c r="AP42" s="22" t="str">
        <f>IF('Data Entry'!AP42=1,2,IF('Data Entry'!AP42=2,1,IF('Data Entry'!AP42=3,0,"")))</f>
        <v/>
      </c>
      <c r="AQ42" s="22" t="str">
        <f>IF('Data Entry'!AQ42=1,2,IF('Data Entry'!AQ42=2,1,IF('Data Entry'!AQ42=3,0,"")))</f>
        <v/>
      </c>
      <c r="AR42" s="22" t="str">
        <f>IF('Data Entry'!AR42=1,2,IF('Data Entry'!AR42=2,1,IF('Data Entry'!AR42=3,0,"")))</f>
        <v/>
      </c>
      <c r="AS42" s="22" t="str">
        <f>IF('Data Entry'!AS42=1,2,IF('Data Entry'!AS42=2,1,IF('Data Entry'!AS42=3,0,"")))</f>
        <v/>
      </c>
      <c r="AT42" s="22" t="str">
        <f>IF('Data Entry'!AT42=1,2,IF('Data Entry'!AT42=2,1,IF('Data Entry'!AT42=3,0,"")))</f>
        <v/>
      </c>
      <c r="AU42" s="22" t="str">
        <f>IF('Data Entry'!AU42=1,2,IF('Data Entry'!AU42=2,1,IF('Data Entry'!AU42=3,0,"")))</f>
        <v/>
      </c>
      <c r="AV42" s="22" t="str">
        <f>IF('Data Entry'!AV42=1,2,IF('Data Entry'!AV42=2,1,IF('Data Entry'!AV42=3,0,"")))</f>
        <v/>
      </c>
      <c r="AW42" s="22" t="str">
        <f>IF('Data Entry'!AW42=1,2,IF('Data Entry'!AW42=2,1,IF('Data Entry'!AW42=3,0,"")))</f>
        <v/>
      </c>
      <c r="AX42" s="22" t="str">
        <f>IF('Data Entry'!AX42=1,2,IF('Data Entry'!AX42=2,1,IF('Data Entry'!AX42=3,0,"")))</f>
        <v/>
      </c>
      <c r="AY42" s="22" t="str">
        <f>IF('Data Entry'!AY42=1,2,IF('Data Entry'!AY42=2,1,IF('Data Entry'!AY42=3,0,"")))</f>
        <v/>
      </c>
      <c r="AZ42" s="22" t="str">
        <f>IF('Data Entry'!AZ42=1,2,IF('Data Entry'!AZ42=2,1,IF('Data Entry'!AZ42=3,0,"")))</f>
        <v/>
      </c>
    </row>
    <row r="43" spans="1:52" x14ac:dyDescent="0.25">
      <c r="A43" s="20">
        <f>'Data Entry'!A43</f>
        <v>0</v>
      </c>
      <c r="B43" s="20" t="str">
        <f>IF('Data Entry'!B43=1,"Male",IF('Data Entry'!B43=2,"Female",IF('Data Entry'!B43=3,"Other","")))</f>
        <v/>
      </c>
      <c r="C43" s="20" t="str">
        <f>IF('Data Entry'!C43=0,"",'Data Entry'!C43)</f>
        <v/>
      </c>
      <c r="D43" s="20" t="str">
        <f>IF('Data Entry'!D43=0,"",'Data Entry'!D43)</f>
        <v/>
      </c>
      <c r="E43" s="20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0" t="str">
        <f>IF('Data Entry'!F43=1,"1",IF('Data Entry'!F43=2,"2",IF('Data Entry'!F43=3,"3",IF('Data Entry'!F43=4,"4",IF('Data Entry'!F43=5,"5","")))))</f>
        <v/>
      </c>
      <c r="G43" s="20" t="str">
        <f>IF('Data Entry'!G43=1,"Item 1",IF('Data Entry'!G43=2,"Item 2",IF('Data Entry'!G43=3,"Item 3",IF('Data Entry'!G43=4,"Item 4",""))))</f>
        <v/>
      </c>
      <c r="H43" s="20" t="str">
        <f>IF('Data Entry'!H43=1,"75%-100%",IF('Data Entry'!H43=2,"51%-74%",IF('Data Entry'!H43=3,"Up to 50%","")))</f>
        <v/>
      </c>
      <c r="I43" s="21" t="str">
        <f>IF('Data Entry'!I43=1,2,IF('Data Entry'!I43=2,1,IF('Data Entry'!I43=3,0,"")))</f>
        <v/>
      </c>
      <c r="J43" s="21" t="str">
        <f>IF('Data Entry'!J43=1,2,IF('Data Entry'!J43=2,1,IF('Data Entry'!J43=3,0,"")))</f>
        <v/>
      </c>
      <c r="K43" s="21" t="str">
        <f>IF('Data Entry'!K43=1,2,IF('Data Entry'!K43=2,1,IF('Data Entry'!K43=3,0,"")))</f>
        <v/>
      </c>
      <c r="L43" s="21" t="str">
        <f>IF('Data Entry'!L43=1,2,IF('Data Entry'!L43=2,1,IF('Data Entry'!L43=3,0,"")))</f>
        <v/>
      </c>
      <c r="M43" s="21" t="str">
        <f>IF('Data Entry'!M43=1,2,IF('Data Entry'!M43=2,1,IF('Data Entry'!M43=3,0,"")))</f>
        <v/>
      </c>
      <c r="N43" s="21" t="str">
        <f>IF('Data Entry'!N43=1,2,IF('Data Entry'!N43=2,1,IF('Data Entry'!N43=3,0,"")))</f>
        <v/>
      </c>
      <c r="O43" s="21" t="str">
        <f>IF('Data Entry'!O43=1,2,IF('Data Entry'!O43=2,1,IF('Data Entry'!O43=3,0,"")))</f>
        <v/>
      </c>
      <c r="P43" s="21" t="str">
        <f>IF('Data Entry'!P43=1,2,IF('Data Entry'!P43=2,1,IF('Data Entry'!P43=3,0,"")))</f>
        <v/>
      </c>
      <c r="Q43" s="21" t="str">
        <f>IF('Data Entry'!Q43=1,2,IF('Data Entry'!Q43=2,1,IF('Data Entry'!Q43=3,0,"")))</f>
        <v/>
      </c>
      <c r="R43" s="21" t="str">
        <f>IF('Data Entry'!R43=1,2,IF('Data Entry'!R43=2,1,IF('Data Entry'!R43=3,0,"")))</f>
        <v/>
      </c>
      <c r="S43" s="21" t="str">
        <f>IF('Data Entry'!S43=1,2,IF('Data Entry'!S43=2,1,IF('Data Entry'!S43=3,0,"")))</f>
        <v/>
      </c>
      <c r="T43" s="21" t="str">
        <f>IF('Data Entry'!T43=1,2,IF('Data Entry'!T43=2,1,IF('Data Entry'!T43=3,0,"")))</f>
        <v/>
      </c>
      <c r="U43" s="21" t="str">
        <f>IF('Data Entry'!U43=1,2,IF('Data Entry'!U43=2,1,IF('Data Entry'!U43=3,0,"")))</f>
        <v/>
      </c>
      <c r="V43" s="21" t="str">
        <f>IF('Data Entry'!V43=1,2,IF('Data Entry'!V43=2,1,IF('Data Entry'!V43=3,0,"")))</f>
        <v/>
      </c>
      <c r="W43" s="21" t="str">
        <f>IF('Data Entry'!W43=1,2,IF('Data Entry'!W43=2,1,IF('Data Entry'!W43=3,0,"")))</f>
        <v/>
      </c>
      <c r="X43" s="21" t="str">
        <f>IF('Data Entry'!X43=1,2,IF('Data Entry'!X43=2,1,IF('Data Entry'!X43=3,0,"")))</f>
        <v/>
      </c>
      <c r="Y43" s="21" t="str">
        <f>IF('Data Entry'!Y43=1,2,IF('Data Entry'!Y43=2,1,IF('Data Entry'!Y43=3,0,"")))</f>
        <v/>
      </c>
      <c r="Z43" s="21" t="str">
        <f>IF('Data Entry'!Z43=1,2,IF('Data Entry'!Z43=2,1,IF('Data Entry'!Z43=3,0,"")))</f>
        <v/>
      </c>
      <c r="AA43" s="21" t="str">
        <f>IF('Data Entry'!AA43=1,2,IF('Data Entry'!AA43=2,1,IF('Data Entry'!AA43=3,0,"")))</f>
        <v/>
      </c>
      <c r="AB43" s="21" t="str">
        <f>IF('Data Entry'!AB43=1,2,IF('Data Entry'!AB43=2,1,IF('Data Entry'!AB43=3,0,"")))</f>
        <v/>
      </c>
      <c r="AC43" s="21" t="str">
        <f>IF('Data Entry'!AC43=1,2,IF('Data Entry'!AC43=2,1,IF('Data Entry'!AC43=3,0,"")))</f>
        <v/>
      </c>
      <c r="AD43" s="21" t="str">
        <f>IF('Data Entry'!AD43=1,2,IF('Data Entry'!AD43=2,1,IF('Data Entry'!AD43=3,0,"")))</f>
        <v/>
      </c>
      <c r="AE43" s="22" t="str">
        <f>IF('Data Entry'!AE43=1,2,IF('Data Entry'!AE43=2,1,IF('Data Entry'!AE43=3,0,"")))</f>
        <v/>
      </c>
      <c r="AF43" s="22" t="str">
        <f>IF('Data Entry'!AF43=1,2,IF('Data Entry'!AF43=2,1,IF('Data Entry'!AF43=3,0,"")))</f>
        <v/>
      </c>
      <c r="AG43" s="22" t="str">
        <f>IF('Data Entry'!AG43=1,2,IF('Data Entry'!AG43=2,1,IF('Data Entry'!AG43=3,0,"")))</f>
        <v/>
      </c>
      <c r="AH43" s="22" t="str">
        <f>IF('Data Entry'!AH43=1,2,IF('Data Entry'!AH43=2,1,IF('Data Entry'!AH43=3,0,"")))</f>
        <v/>
      </c>
      <c r="AI43" s="22" t="str">
        <f>IF('Data Entry'!AI43=1,2,IF('Data Entry'!AI43=2,1,IF('Data Entry'!AI43=3,0,"")))</f>
        <v/>
      </c>
      <c r="AJ43" s="22" t="str">
        <f>IF('Data Entry'!AJ43=1,2,IF('Data Entry'!AJ43=2,1,IF('Data Entry'!AJ43=3,0,"")))</f>
        <v/>
      </c>
      <c r="AK43" s="22" t="str">
        <f>IF('Data Entry'!AK43=1,2,IF('Data Entry'!AK43=2,1,IF('Data Entry'!AK43=3,0,"")))</f>
        <v/>
      </c>
      <c r="AL43" s="22" t="str">
        <f>IF('Data Entry'!AL43=1,2,IF('Data Entry'!AL43=2,1,IF('Data Entry'!AL43=3,0,"")))</f>
        <v/>
      </c>
      <c r="AM43" s="22" t="str">
        <f>IF('Data Entry'!AM43=1,2,IF('Data Entry'!AM43=2,1,IF('Data Entry'!AM43=3,0,"")))</f>
        <v/>
      </c>
      <c r="AN43" s="22" t="str">
        <f>IF('Data Entry'!AN43=1,2,IF('Data Entry'!AN43=2,1,IF('Data Entry'!AN43=3,0,"")))</f>
        <v/>
      </c>
      <c r="AO43" s="22" t="str">
        <f>IF('Data Entry'!AO43=1,2,IF('Data Entry'!AO43=2,1,IF('Data Entry'!AO43=3,0,"")))</f>
        <v/>
      </c>
      <c r="AP43" s="22" t="str">
        <f>IF('Data Entry'!AP43=1,2,IF('Data Entry'!AP43=2,1,IF('Data Entry'!AP43=3,0,"")))</f>
        <v/>
      </c>
      <c r="AQ43" s="22" t="str">
        <f>IF('Data Entry'!AQ43=1,2,IF('Data Entry'!AQ43=2,1,IF('Data Entry'!AQ43=3,0,"")))</f>
        <v/>
      </c>
      <c r="AR43" s="22" t="str">
        <f>IF('Data Entry'!AR43=1,2,IF('Data Entry'!AR43=2,1,IF('Data Entry'!AR43=3,0,"")))</f>
        <v/>
      </c>
      <c r="AS43" s="22" t="str">
        <f>IF('Data Entry'!AS43=1,2,IF('Data Entry'!AS43=2,1,IF('Data Entry'!AS43=3,0,"")))</f>
        <v/>
      </c>
      <c r="AT43" s="22" t="str">
        <f>IF('Data Entry'!AT43=1,2,IF('Data Entry'!AT43=2,1,IF('Data Entry'!AT43=3,0,"")))</f>
        <v/>
      </c>
      <c r="AU43" s="22" t="str">
        <f>IF('Data Entry'!AU43=1,2,IF('Data Entry'!AU43=2,1,IF('Data Entry'!AU43=3,0,"")))</f>
        <v/>
      </c>
      <c r="AV43" s="22" t="str">
        <f>IF('Data Entry'!AV43=1,2,IF('Data Entry'!AV43=2,1,IF('Data Entry'!AV43=3,0,"")))</f>
        <v/>
      </c>
      <c r="AW43" s="22" t="str">
        <f>IF('Data Entry'!AW43=1,2,IF('Data Entry'!AW43=2,1,IF('Data Entry'!AW43=3,0,"")))</f>
        <v/>
      </c>
      <c r="AX43" s="22" t="str">
        <f>IF('Data Entry'!AX43=1,2,IF('Data Entry'!AX43=2,1,IF('Data Entry'!AX43=3,0,"")))</f>
        <v/>
      </c>
      <c r="AY43" s="22" t="str">
        <f>IF('Data Entry'!AY43=1,2,IF('Data Entry'!AY43=2,1,IF('Data Entry'!AY43=3,0,"")))</f>
        <v/>
      </c>
      <c r="AZ43" s="22" t="str">
        <f>IF('Data Entry'!AZ43=1,2,IF('Data Entry'!AZ43=2,1,IF('Data Entry'!AZ43=3,0,"")))</f>
        <v/>
      </c>
    </row>
    <row r="44" spans="1:52" x14ac:dyDescent="0.25">
      <c r="A44" s="20">
        <f>'Data Entry'!A44</f>
        <v>0</v>
      </c>
      <c r="B44" s="20" t="str">
        <f>IF('Data Entry'!B44=1,"Male",IF('Data Entry'!B44=2,"Female",IF('Data Entry'!B44=3,"Other","")))</f>
        <v/>
      </c>
      <c r="C44" s="20" t="str">
        <f>IF('Data Entry'!C44=0,"",'Data Entry'!C44)</f>
        <v/>
      </c>
      <c r="D44" s="20" t="str">
        <f>IF('Data Entry'!D44=0,"",'Data Entry'!D44)</f>
        <v/>
      </c>
      <c r="E44" s="20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0" t="str">
        <f>IF('Data Entry'!F44=1,"1",IF('Data Entry'!F44=2,"2",IF('Data Entry'!F44=3,"3",IF('Data Entry'!F44=4,"4",IF('Data Entry'!F44=5,"5","")))))</f>
        <v/>
      </c>
      <c r="G44" s="20" t="str">
        <f>IF('Data Entry'!G44=1,"Item 1",IF('Data Entry'!G44=2,"Item 2",IF('Data Entry'!G44=3,"Item 3",IF('Data Entry'!G44=4,"Item 4",""))))</f>
        <v/>
      </c>
      <c r="H44" s="20" t="str">
        <f>IF('Data Entry'!H44=1,"75%-100%",IF('Data Entry'!H44=2,"51%-74%",IF('Data Entry'!H44=3,"Up to 50%","")))</f>
        <v/>
      </c>
      <c r="I44" s="21" t="str">
        <f>IF('Data Entry'!I44=1,2,IF('Data Entry'!I44=2,1,IF('Data Entry'!I44=3,0,"")))</f>
        <v/>
      </c>
      <c r="J44" s="21" t="str">
        <f>IF('Data Entry'!J44=1,2,IF('Data Entry'!J44=2,1,IF('Data Entry'!J44=3,0,"")))</f>
        <v/>
      </c>
      <c r="K44" s="21" t="str">
        <f>IF('Data Entry'!K44=1,2,IF('Data Entry'!K44=2,1,IF('Data Entry'!K44=3,0,"")))</f>
        <v/>
      </c>
      <c r="L44" s="21" t="str">
        <f>IF('Data Entry'!L44=1,2,IF('Data Entry'!L44=2,1,IF('Data Entry'!L44=3,0,"")))</f>
        <v/>
      </c>
      <c r="M44" s="21" t="str">
        <f>IF('Data Entry'!M44=1,2,IF('Data Entry'!M44=2,1,IF('Data Entry'!M44=3,0,"")))</f>
        <v/>
      </c>
      <c r="N44" s="21" t="str">
        <f>IF('Data Entry'!N44=1,2,IF('Data Entry'!N44=2,1,IF('Data Entry'!N44=3,0,"")))</f>
        <v/>
      </c>
      <c r="O44" s="21" t="str">
        <f>IF('Data Entry'!O44=1,2,IF('Data Entry'!O44=2,1,IF('Data Entry'!O44=3,0,"")))</f>
        <v/>
      </c>
      <c r="P44" s="21" t="str">
        <f>IF('Data Entry'!P44=1,2,IF('Data Entry'!P44=2,1,IF('Data Entry'!P44=3,0,"")))</f>
        <v/>
      </c>
      <c r="Q44" s="21" t="str">
        <f>IF('Data Entry'!Q44=1,2,IF('Data Entry'!Q44=2,1,IF('Data Entry'!Q44=3,0,"")))</f>
        <v/>
      </c>
      <c r="R44" s="21" t="str">
        <f>IF('Data Entry'!R44=1,2,IF('Data Entry'!R44=2,1,IF('Data Entry'!R44=3,0,"")))</f>
        <v/>
      </c>
      <c r="S44" s="21" t="str">
        <f>IF('Data Entry'!S44=1,2,IF('Data Entry'!S44=2,1,IF('Data Entry'!S44=3,0,"")))</f>
        <v/>
      </c>
      <c r="T44" s="21" t="str">
        <f>IF('Data Entry'!T44=1,2,IF('Data Entry'!T44=2,1,IF('Data Entry'!T44=3,0,"")))</f>
        <v/>
      </c>
      <c r="U44" s="21" t="str">
        <f>IF('Data Entry'!U44=1,2,IF('Data Entry'!U44=2,1,IF('Data Entry'!U44=3,0,"")))</f>
        <v/>
      </c>
      <c r="V44" s="21" t="str">
        <f>IF('Data Entry'!V44=1,2,IF('Data Entry'!V44=2,1,IF('Data Entry'!V44=3,0,"")))</f>
        <v/>
      </c>
      <c r="W44" s="21" t="str">
        <f>IF('Data Entry'!W44=1,2,IF('Data Entry'!W44=2,1,IF('Data Entry'!W44=3,0,"")))</f>
        <v/>
      </c>
      <c r="X44" s="21" t="str">
        <f>IF('Data Entry'!X44=1,2,IF('Data Entry'!X44=2,1,IF('Data Entry'!X44=3,0,"")))</f>
        <v/>
      </c>
      <c r="Y44" s="21" t="str">
        <f>IF('Data Entry'!Y44=1,2,IF('Data Entry'!Y44=2,1,IF('Data Entry'!Y44=3,0,"")))</f>
        <v/>
      </c>
      <c r="Z44" s="21" t="str">
        <f>IF('Data Entry'!Z44=1,2,IF('Data Entry'!Z44=2,1,IF('Data Entry'!Z44=3,0,"")))</f>
        <v/>
      </c>
      <c r="AA44" s="21" t="str">
        <f>IF('Data Entry'!AA44=1,2,IF('Data Entry'!AA44=2,1,IF('Data Entry'!AA44=3,0,"")))</f>
        <v/>
      </c>
      <c r="AB44" s="21" t="str">
        <f>IF('Data Entry'!AB44=1,2,IF('Data Entry'!AB44=2,1,IF('Data Entry'!AB44=3,0,"")))</f>
        <v/>
      </c>
      <c r="AC44" s="21" t="str">
        <f>IF('Data Entry'!AC44=1,2,IF('Data Entry'!AC44=2,1,IF('Data Entry'!AC44=3,0,"")))</f>
        <v/>
      </c>
      <c r="AD44" s="21" t="str">
        <f>IF('Data Entry'!AD44=1,2,IF('Data Entry'!AD44=2,1,IF('Data Entry'!AD44=3,0,"")))</f>
        <v/>
      </c>
      <c r="AE44" s="22" t="str">
        <f>IF('Data Entry'!AE44=1,2,IF('Data Entry'!AE44=2,1,IF('Data Entry'!AE44=3,0,"")))</f>
        <v/>
      </c>
      <c r="AF44" s="22" t="str">
        <f>IF('Data Entry'!AF44=1,2,IF('Data Entry'!AF44=2,1,IF('Data Entry'!AF44=3,0,"")))</f>
        <v/>
      </c>
      <c r="AG44" s="22" t="str">
        <f>IF('Data Entry'!AG44=1,2,IF('Data Entry'!AG44=2,1,IF('Data Entry'!AG44=3,0,"")))</f>
        <v/>
      </c>
      <c r="AH44" s="22" t="str">
        <f>IF('Data Entry'!AH44=1,2,IF('Data Entry'!AH44=2,1,IF('Data Entry'!AH44=3,0,"")))</f>
        <v/>
      </c>
      <c r="AI44" s="22" t="str">
        <f>IF('Data Entry'!AI44=1,2,IF('Data Entry'!AI44=2,1,IF('Data Entry'!AI44=3,0,"")))</f>
        <v/>
      </c>
      <c r="AJ44" s="22" t="str">
        <f>IF('Data Entry'!AJ44=1,2,IF('Data Entry'!AJ44=2,1,IF('Data Entry'!AJ44=3,0,"")))</f>
        <v/>
      </c>
      <c r="AK44" s="22" t="str">
        <f>IF('Data Entry'!AK44=1,2,IF('Data Entry'!AK44=2,1,IF('Data Entry'!AK44=3,0,"")))</f>
        <v/>
      </c>
      <c r="AL44" s="22" t="str">
        <f>IF('Data Entry'!AL44=1,2,IF('Data Entry'!AL44=2,1,IF('Data Entry'!AL44=3,0,"")))</f>
        <v/>
      </c>
      <c r="AM44" s="22" t="str">
        <f>IF('Data Entry'!AM44=1,2,IF('Data Entry'!AM44=2,1,IF('Data Entry'!AM44=3,0,"")))</f>
        <v/>
      </c>
      <c r="AN44" s="22" t="str">
        <f>IF('Data Entry'!AN44=1,2,IF('Data Entry'!AN44=2,1,IF('Data Entry'!AN44=3,0,"")))</f>
        <v/>
      </c>
      <c r="AO44" s="22" t="str">
        <f>IF('Data Entry'!AO44=1,2,IF('Data Entry'!AO44=2,1,IF('Data Entry'!AO44=3,0,"")))</f>
        <v/>
      </c>
      <c r="AP44" s="22" t="str">
        <f>IF('Data Entry'!AP44=1,2,IF('Data Entry'!AP44=2,1,IF('Data Entry'!AP44=3,0,"")))</f>
        <v/>
      </c>
      <c r="AQ44" s="22" t="str">
        <f>IF('Data Entry'!AQ44=1,2,IF('Data Entry'!AQ44=2,1,IF('Data Entry'!AQ44=3,0,"")))</f>
        <v/>
      </c>
      <c r="AR44" s="22" t="str">
        <f>IF('Data Entry'!AR44=1,2,IF('Data Entry'!AR44=2,1,IF('Data Entry'!AR44=3,0,"")))</f>
        <v/>
      </c>
      <c r="AS44" s="22" t="str">
        <f>IF('Data Entry'!AS44=1,2,IF('Data Entry'!AS44=2,1,IF('Data Entry'!AS44=3,0,"")))</f>
        <v/>
      </c>
      <c r="AT44" s="22" t="str">
        <f>IF('Data Entry'!AT44=1,2,IF('Data Entry'!AT44=2,1,IF('Data Entry'!AT44=3,0,"")))</f>
        <v/>
      </c>
      <c r="AU44" s="22" t="str">
        <f>IF('Data Entry'!AU44=1,2,IF('Data Entry'!AU44=2,1,IF('Data Entry'!AU44=3,0,"")))</f>
        <v/>
      </c>
      <c r="AV44" s="22" t="str">
        <f>IF('Data Entry'!AV44=1,2,IF('Data Entry'!AV44=2,1,IF('Data Entry'!AV44=3,0,"")))</f>
        <v/>
      </c>
      <c r="AW44" s="22" t="str">
        <f>IF('Data Entry'!AW44=1,2,IF('Data Entry'!AW44=2,1,IF('Data Entry'!AW44=3,0,"")))</f>
        <v/>
      </c>
      <c r="AX44" s="22" t="str">
        <f>IF('Data Entry'!AX44=1,2,IF('Data Entry'!AX44=2,1,IF('Data Entry'!AX44=3,0,"")))</f>
        <v/>
      </c>
      <c r="AY44" s="22" t="str">
        <f>IF('Data Entry'!AY44=1,2,IF('Data Entry'!AY44=2,1,IF('Data Entry'!AY44=3,0,"")))</f>
        <v/>
      </c>
      <c r="AZ44" s="22" t="str">
        <f>IF('Data Entry'!AZ44=1,2,IF('Data Entry'!AZ44=2,1,IF('Data Entry'!AZ44=3,0,"")))</f>
        <v/>
      </c>
    </row>
    <row r="45" spans="1:52" x14ac:dyDescent="0.25">
      <c r="A45" s="20">
        <f>'Data Entry'!A45</f>
        <v>0</v>
      </c>
      <c r="B45" s="20" t="str">
        <f>IF('Data Entry'!B45=1,"Male",IF('Data Entry'!B45=2,"Female",IF('Data Entry'!B45=3,"Other","")))</f>
        <v/>
      </c>
      <c r="C45" s="20" t="str">
        <f>IF('Data Entry'!C45=0,"",'Data Entry'!C45)</f>
        <v/>
      </c>
      <c r="D45" s="20" t="str">
        <f>IF('Data Entry'!D45=0,"",'Data Entry'!D45)</f>
        <v/>
      </c>
      <c r="E45" s="20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0" t="str">
        <f>IF('Data Entry'!F45=1,"1",IF('Data Entry'!F45=2,"2",IF('Data Entry'!F45=3,"3",IF('Data Entry'!F45=4,"4",IF('Data Entry'!F45=5,"5","")))))</f>
        <v/>
      </c>
      <c r="G45" s="20" t="str">
        <f>IF('Data Entry'!G45=1,"Item 1",IF('Data Entry'!G45=2,"Item 2",IF('Data Entry'!G45=3,"Item 3",IF('Data Entry'!G45=4,"Item 4",""))))</f>
        <v/>
      </c>
      <c r="H45" s="20" t="str">
        <f>IF('Data Entry'!H45=1,"75%-100%",IF('Data Entry'!H45=2,"51%-74%",IF('Data Entry'!H45=3,"Up to 50%","")))</f>
        <v/>
      </c>
      <c r="I45" s="21" t="str">
        <f>IF('Data Entry'!I45=1,2,IF('Data Entry'!I45=2,1,IF('Data Entry'!I45=3,0,"")))</f>
        <v/>
      </c>
      <c r="J45" s="21" t="str">
        <f>IF('Data Entry'!J45=1,2,IF('Data Entry'!J45=2,1,IF('Data Entry'!J45=3,0,"")))</f>
        <v/>
      </c>
      <c r="K45" s="21" t="str">
        <f>IF('Data Entry'!K45=1,2,IF('Data Entry'!K45=2,1,IF('Data Entry'!K45=3,0,"")))</f>
        <v/>
      </c>
      <c r="L45" s="21" t="str">
        <f>IF('Data Entry'!L45=1,2,IF('Data Entry'!L45=2,1,IF('Data Entry'!L45=3,0,"")))</f>
        <v/>
      </c>
      <c r="M45" s="21" t="str">
        <f>IF('Data Entry'!M45=1,2,IF('Data Entry'!M45=2,1,IF('Data Entry'!M45=3,0,"")))</f>
        <v/>
      </c>
      <c r="N45" s="21" t="str">
        <f>IF('Data Entry'!N45=1,2,IF('Data Entry'!N45=2,1,IF('Data Entry'!N45=3,0,"")))</f>
        <v/>
      </c>
      <c r="O45" s="21" t="str">
        <f>IF('Data Entry'!O45=1,2,IF('Data Entry'!O45=2,1,IF('Data Entry'!O45=3,0,"")))</f>
        <v/>
      </c>
      <c r="P45" s="21" t="str">
        <f>IF('Data Entry'!P45=1,2,IF('Data Entry'!P45=2,1,IF('Data Entry'!P45=3,0,"")))</f>
        <v/>
      </c>
      <c r="Q45" s="21" t="str">
        <f>IF('Data Entry'!Q45=1,2,IF('Data Entry'!Q45=2,1,IF('Data Entry'!Q45=3,0,"")))</f>
        <v/>
      </c>
      <c r="R45" s="21" t="str">
        <f>IF('Data Entry'!R45=1,2,IF('Data Entry'!R45=2,1,IF('Data Entry'!R45=3,0,"")))</f>
        <v/>
      </c>
      <c r="S45" s="21" t="str">
        <f>IF('Data Entry'!S45=1,2,IF('Data Entry'!S45=2,1,IF('Data Entry'!S45=3,0,"")))</f>
        <v/>
      </c>
      <c r="T45" s="21" t="str">
        <f>IF('Data Entry'!T45=1,2,IF('Data Entry'!T45=2,1,IF('Data Entry'!T45=3,0,"")))</f>
        <v/>
      </c>
      <c r="U45" s="21" t="str">
        <f>IF('Data Entry'!U45=1,2,IF('Data Entry'!U45=2,1,IF('Data Entry'!U45=3,0,"")))</f>
        <v/>
      </c>
      <c r="V45" s="21" t="str">
        <f>IF('Data Entry'!V45=1,2,IF('Data Entry'!V45=2,1,IF('Data Entry'!V45=3,0,"")))</f>
        <v/>
      </c>
      <c r="W45" s="21" t="str">
        <f>IF('Data Entry'!W45=1,2,IF('Data Entry'!W45=2,1,IF('Data Entry'!W45=3,0,"")))</f>
        <v/>
      </c>
      <c r="X45" s="21" t="str">
        <f>IF('Data Entry'!X45=1,2,IF('Data Entry'!X45=2,1,IF('Data Entry'!X45=3,0,"")))</f>
        <v/>
      </c>
      <c r="Y45" s="21" t="str">
        <f>IF('Data Entry'!Y45=1,2,IF('Data Entry'!Y45=2,1,IF('Data Entry'!Y45=3,0,"")))</f>
        <v/>
      </c>
      <c r="Z45" s="21" t="str">
        <f>IF('Data Entry'!Z45=1,2,IF('Data Entry'!Z45=2,1,IF('Data Entry'!Z45=3,0,"")))</f>
        <v/>
      </c>
      <c r="AA45" s="21" t="str">
        <f>IF('Data Entry'!AA45=1,2,IF('Data Entry'!AA45=2,1,IF('Data Entry'!AA45=3,0,"")))</f>
        <v/>
      </c>
      <c r="AB45" s="21" t="str">
        <f>IF('Data Entry'!AB45=1,2,IF('Data Entry'!AB45=2,1,IF('Data Entry'!AB45=3,0,"")))</f>
        <v/>
      </c>
      <c r="AC45" s="21" t="str">
        <f>IF('Data Entry'!AC45=1,2,IF('Data Entry'!AC45=2,1,IF('Data Entry'!AC45=3,0,"")))</f>
        <v/>
      </c>
      <c r="AD45" s="21" t="str">
        <f>IF('Data Entry'!AD45=1,2,IF('Data Entry'!AD45=2,1,IF('Data Entry'!AD45=3,0,"")))</f>
        <v/>
      </c>
      <c r="AE45" s="22" t="str">
        <f>IF('Data Entry'!AE45=1,2,IF('Data Entry'!AE45=2,1,IF('Data Entry'!AE45=3,0,"")))</f>
        <v/>
      </c>
      <c r="AF45" s="22" t="str">
        <f>IF('Data Entry'!AF45=1,2,IF('Data Entry'!AF45=2,1,IF('Data Entry'!AF45=3,0,"")))</f>
        <v/>
      </c>
      <c r="AG45" s="22" t="str">
        <f>IF('Data Entry'!AG45=1,2,IF('Data Entry'!AG45=2,1,IF('Data Entry'!AG45=3,0,"")))</f>
        <v/>
      </c>
      <c r="AH45" s="22" t="str">
        <f>IF('Data Entry'!AH45=1,2,IF('Data Entry'!AH45=2,1,IF('Data Entry'!AH45=3,0,"")))</f>
        <v/>
      </c>
      <c r="AI45" s="22" t="str">
        <f>IF('Data Entry'!AI45=1,2,IF('Data Entry'!AI45=2,1,IF('Data Entry'!AI45=3,0,"")))</f>
        <v/>
      </c>
      <c r="AJ45" s="22" t="str">
        <f>IF('Data Entry'!AJ45=1,2,IF('Data Entry'!AJ45=2,1,IF('Data Entry'!AJ45=3,0,"")))</f>
        <v/>
      </c>
      <c r="AK45" s="22" t="str">
        <f>IF('Data Entry'!AK45=1,2,IF('Data Entry'!AK45=2,1,IF('Data Entry'!AK45=3,0,"")))</f>
        <v/>
      </c>
      <c r="AL45" s="22" t="str">
        <f>IF('Data Entry'!AL45=1,2,IF('Data Entry'!AL45=2,1,IF('Data Entry'!AL45=3,0,"")))</f>
        <v/>
      </c>
      <c r="AM45" s="22" t="str">
        <f>IF('Data Entry'!AM45=1,2,IF('Data Entry'!AM45=2,1,IF('Data Entry'!AM45=3,0,"")))</f>
        <v/>
      </c>
      <c r="AN45" s="22" t="str">
        <f>IF('Data Entry'!AN45=1,2,IF('Data Entry'!AN45=2,1,IF('Data Entry'!AN45=3,0,"")))</f>
        <v/>
      </c>
      <c r="AO45" s="22" t="str">
        <f>IF('Data Entry'!AO45=1,2,IF('Data Entry'!AO45=2,1,IF('Data Entry'!AO45=3,0,"")))</f>
        <v/>
      </c>
      <c r="AP45" s="22" t="str">
        <f>IF('Data Entry'!AP45=1,2,IF('Data Entry'!AP45=2,1,IF('Data Entry'!AP45=3,0,"")))</f>
        <v/>
      </c>
      <c r="AQ45" s="22" t="str">
        <f>IF('Data Entry'!AQ45=1,2,IF('Data Entry'!AQ45=2,1,IF('Data Entry'!AQ45=3,0,"")))</f>
        <v/>
      </c>
      <c r="AR45" s="22" t="str">
        <f>IF('Data Entry'!AR45=1,2,IF('Data Entry'!AR45=2,1,IF('Data Entry'!AR45=3,0,"")))</f>
        <v/>
      </c>
      <c r="AS45" s="22" t="str">
        <f>IF('Data Entry'!AS45=1,2,IF('Data Entry'!AS45=2,1,IF('Data Entry'!AS45=3,0,"")))</f>
        <v/>
      </c>
      <c r="AT45" s="22" t="str">
        <f>IF('Data Entry'!AT45=1,2,IF('Data Entry'!AT45=2,1,IF('Data Entry'!AT45=3,0,"")))</f>
        <v/>
      </c>
      <c r="AU45" s="22" t="str">
        <f>IF('Data Entry'!AU45=1,2,IF('Data Entry'!AU45=2,1,IF('Data Entry'!AU45=3,0,"")))</f>
        <v/>
      </c>
      <c r="AV45" s="22" t="str">
        <f>IF('Data Entry'!AV45=1,2,IF('Data Entry'!AV45=2,1,IF('Data Entry'!AV45=3,0,"")))</f>
        <v/>
      </c>
      <c r="AW45" s="22" t="str">
        <f>IF('Data Entry'!AW45=1,2,IF('Data Entry'!AW45=2,1,IF('Data Entry'!AW45=3,0,"")))</f>
        <v/>
      </c>
      <c r="AX45" s="22" t="str">
        <f>IF('Data Entry'!AX45=1,2,IF('Data Entry'!AX45=2,1,IF('Data Entry'!AX45=3,0,"")))</f>
        <v/>
      </c>
      <c r="AY45" s="22" t="str">
        <f>IF('Data Entry'!AY45=1,2,IF('Data Entry'!AY45=2,1,IF('Data Entry'!AY45=3,0,"")))</f>
        <v/>
      </c>
      <c r="AZ45" s="22" t="str">
        <f>IF('Data Entry'!AZ45=1,2,IF('Data Entry'!AZ45=2,1,IF('Data Entry'!AZ45=3,0,"")))</f>
        <v/>
      </c>
    </row>
    <row r="46" spans="1:52" x14ac:dyDescent="0.25">
      <c r="A46" s="20">
        <f>'Data Entry'!A46</f>
        <v>0</v>
      </c>
      <c r="B46" s="20" t="str">
        <f>IF('Data Entry'!B46=1,"Male",IF('Data Entry'!B46=2,"Female",IF('Data Entry'!B46=3,"Other","")))</f>
        <v/>
      </c>
      <c r="C46" s="20" t="str">
        <f>IF('Data Entry'!C46=0,"",'Data Entry'!C46)</f>
        <v/>
      </c>
      <c r="D46" s="20" t="str">
        <f>IF('Data Entry'!D46=0,"",'Data Entry'!D46)</f>
        <v/>
      </c>
      <c r="E46" s="20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0" t="str">
        <f>IF('Data Entry'!F46=1,"1",IF('Data Entry'!F46=2,"2",IF('Data Entry'!F46=3,"3",IF('Data Entry'!F46=4,"4",IF('Data Entry'!F46=5,"5","")))))</f>
        <v/>
      </c>
      <c r="G46" s="20" t="str">
        <f>IF('Data Entry'!G46=1,"Item 1",IF('Data Entry'!G46=2,"Item 2",IF('Data Entry'!G46=3,"Item 3",IF('Data Entry'!G46=4,"Item 4",""))))</f>
        <v/>
      </c>
      <c r="H46" s="20" t="str">
        <f>IF('Data Entry'!H46=1,"75%-100%",IF('Data Entry'!H46=2,"51%-74%",IF('Data Entry'!H46=3,"Up to 50%","")))</f>
        <v/>
      </c>
      <c r="I46" s="21" t="str">
        <f>IF('Data Entry'!I46=1,2,IF('Data Entry'!I46=2,1,IF('Data Entry'!I46=3,0,"")))</f>
        <v/>
      </c>
      <c r="J46" s="21" t="str">
        <f>IF('Data Entry'!J46=1,2,IF('Data Entry'!J46=2,1,IF('Data Entry'!J46=3,0,"")))</f>
        <v/>
      </c>
      <c r="K46" s="21" t="str">
        <f>IF('Data Entry'!K46=1,2,IF('Data Entry'!K46=2,1,IF('Data Entry'!K46=3,0,"")))</f>
        <v/>
      </c>
      <c r="L46" s="21" t="str">
        <f>IF('Data Entry'!L46=1,2,IF('Data Entry'!L46=2,1,IF('Data Entry'!L46=3,0,"")))</f>
        <v/>
      </c>
      <c r="M46" s="21" t="str">
        <f>IF('Data Entry'!M46=1,2,IF('Data Entry'!M46=2,1,IF('Data Entry'!M46=3,0,"")))</f>
        <v/>
      </c>
      <c r="N46" s="21" t="str">
        <f>IF('Data Entry'!N46=1,2,IF('Data Entry'!N46=2,1,IF('Data Entry'!N46=3,0,"")))</f>
        <v/>
      </c>
      <c r="O46" s="21" t="str">
        <f>IF('Data Entry'!O46=1,2,IF('Data Entry'!O46=2,1,IF('Data Entry'!O46=3,0,"")))</f>
        <v/>
      </c>
      <c r="P46" s="21" t="str">
        <f>IF('Data Entry'!P46=1,2,IF('Data Entry'!P46=2,1,IF('Data Entry'!P46=3,0,"")))</f>
        <v/>
      </c>
      <c r="Q46" s="21" t="str">
        <f>IF('Data Entry'!Q46=1,2,IF('Data Entry'!Q46=2,1,IF('Data Entry'!Q46=3,0,"")))</f>
        <v/>
      </c>
      <c r="R46" s="21" t="str">
        <f>IF('Data Entry'!R46=1,2,IF('Data Entry'!R46=2,1,IF('Data Entry'!R46=3,0,"")))</f>
        <v/>
      </c>
      <c r="S46" s="21" t="str">
        <f>IF('Data Entry'!S46=1,2,IF('Data Entry'!S46=2,1,IF('Data Entry'!S46=3,0,"")))</f>
        <v/>
      </c>
      <c r="T46" s="21" t="str">
        <f>IF('Data Entry'!T46=1,2,IF('Data Entry'!T46=2,1,IF('Data Entry'!T46=3,0,"")))</f>
        <v/>
      </c>
      <c r="U46" s="21" t="str">
        <f>IF('Data Entry'!U46=1,2,IF('Data Entry'!U46=2,1,IF('Data Entry'!U46=3,0,"")))</f>
        <v/>
      </c>
      <c r="V46" s="21" t="str">
        <f>IF('Data Entry'!V46=1,2,IF('Data Entry'!V46=2,1,IF('Data Entry'!V46=3,0,"")))</f>
        <v/>
      </c>
      <c r="W46" s="21" t="str">
        <f>IF('Data Entry'!W46=1,2,IF('Data Entry'!W46=2,1,IF('Data Entry'!W46=3,0,"")))</f>
        <v/>
      </c>
      <c r="X46" s="21" t="str">
        <f>IF('Data Entry'!X46=1,2,IF('Data Entry'!X46=2,1,IF('Data Entry'!X46=3,0,"")))</f>
        <v/>
      </c>
      <c r="Y46" s="21" t="str">
        <f>IF('Data Entry'!Y46=1,2,IF('Data Entry'!Y46=2,1,IF('Data Entry'!Y46=3,0,"")))</f>
        <v/>
      </c>
      <c r="Z46" s="21" t="str">
        <f>IF('Data Entry'!Z46=1,2,IF('Data Entry'!Z46=2,1,IF('Data Entry'!Z46=3,0,"")))</f>
        <v/>
      </c>
      <c r="AA46" s="21" t="str">
        <f>IF('Data Entry'!AA46=1,2,IF('Data Entry'!AA46=2,1,IF('Data Entry'!AA46=3,0,"")))</f>
        <v/>
      </c>
      <c r="AB46" s="21" t="str">
        <f>IF('Data Entry'!AB46=1,2,IF('Data Entry'!AB46=2,1,IF('Data Entry'!AB46=3,0,"")))</f>
        <v/>
      </c>
      <c r="AC46" s="21" t="str">
        <f>IF('Data Entry'!AC46=1,2,IF('Data Entry'!AC46=2,1,IF('Data Entry'!AC46=3,0,"")))</f>
        <v/>
      </c>
      <c r="AD46" s="21" t="str">
        <f>IF('Data Entry'!AD46=1,2,IF('Data Entry'!AD46=2,1,IF('Data Entry'!AD46=3,0,"")))</f>
        <v/>
      </c>
      <c r="AE46" s="22" t="str">
        <f>IF('Data Entry'!AE46=1,2,IF('Data Entry'!AE46=2,1,IF('Data Entry'!AE46=3,0,"")))</f>
        <v/>
      </c>
      <c r="AF46" s="22" t="str">
        <f>IF('Data Entry'!AF46=1,2,IF('Data Entry'!AF46=2,1,IF('Data Entry'!AF46=3,0,"")))</f>
        <v/>
      </c>
      <c r="AG46" s="22" t="str">
        <f>IF('Data Entry'!AG46=1,2,IF('Data Entry'!AG46=2,1,IF('Data Entry'!AG46=3,0,"")))</f>
        <v/>
      </c>
      <c r="AH46" s="22" t="str">
        <f>IF('Data Entry'!AH46=1,2,IF('Data Entry'!AH46=2,1,IF('Data Entry'!AH46=3,0,"")))</f>
        <v/>
      </c>
      <c r="AI46" s="22" t="str">
        <f>IF('Data Entry'!AI46=1,2,IF('Data Entry'!AI46=2,1,IF('Data Entry'!AI46=3,0,"")))</f>
        <v/>
      </c>
      <c r="AJ46" s="22" t="str">
        <f>IF('Data Entry'!AJ46=1,2,IF('Data Entry'!AJ46=2,1,IF('Data Entry'!AJ46=3,0,"")))</f>
        <v/>
      </c>
      <c r="AK46" s="22" t="str">
        <f>IF('Data Entry'!AK46=1,2,IF('Data Entry'!AK46=2,1,IF('Data Entry'!AK46=3,0,"")))</f>
        <v/>
      </c>
      <c r="AL46" s="22" t="str">
        <f>IF('Data Entry'!AL46=1,2,IF('Data Entry'!AL46=2,1,IF('Data Entry'!AL46=3,0,"")))</f>
        <v/>
      </c>
      <c r="AM46" s="22" t="str">
        <f>IF('Data Entry'!AM46=1,2,IF('Data Entry'!AM46=2,1,IF('Data Entry'!AM46=3,0,"")))</f>
        <v/>
      </c>
      <c r="AN46" s="22" t="str">
        <f>IF('Data Entry'!AN46=1,2,IF('Data Entry'!AN46=2,1,IF('Data Entry'!AN46=3,0,"")))</f>
        <v/>
      </c>
      <c r="AO46" s="22" t="str">
        <f>IF('Data Entry'!AO46=1,2,IF('Data Entry'!AO46=2,1,IF('Data Entry'!AO46=3,0,"")))</f>
        <v/>
      </c>
      <c r="AP46" s="22" t="str">
        <f>IF('Data Entry'!AP46=1,2,IF('Data Entry'!AP46=2,1,IF('Data Entry'!AP46=3,0,"")))</f>
        <v/>
      </c>
      <c r="AQ46" s="22" t="str">
        <f>IF('Data Entry'!AQ46=1,2,IF('Data Entry'!AQ46=2,1,IF('Data Entry'!AQ46=3,0,"")))</f>
        <v/>
      </c>
      <c r="AR46" s="22" t="str">
        <f>IF('Data Entry'!AR46=1,2,IF('Data Entry'!AR46=2,1,IF('Data Entry'!AR46=3,0,"")))</f>
        <v/>
      </c>
      <c r="AS46" s="22" t="str">
        <f>IF('Data Entry'!AS46=1,2,IF('Data Entry'!AS46=2,1,IF('Data Entry'!AS46=3,0,"")))</f>
        <v/>
      </c>
      <c r="AT46" s="22" t="str">
        <f>IF('Data Entry'!AT46=1,2,IF('Data Entry'!AT46=2,1,IF('Data Entry'!AT46=3,0,"")))</f>
        <v/>
      </c>
      <c r="AU46" s="22" t="str">
        <f>IF('Data Entry'!AU46=1,2,IF('Data Entry'!AU46=2,1,IF('Data Entry'!AU46=3,0,"")))</f>
        <v/>
      </c>
      <c r="AV46" s="22" t="str">
        <f>IF('Data Entry'!AV46=1,2,IF('Data Entry'!AV46=2,1,IF('Data Entry'!AV46=3,0,"")))</f>
        <v/>
      </c>
      <c r="AW46" s="22" t="str">
        <f>IF('Data Entry'!AW46=1,2,IF('Data Entry'!AW46=2,1,IF('Data Entry'!AW46=3,0,"")))</f>
        <v/>
      </c>
      <c r="AX46" s="22" t="str">
        <f>IF('Data Entry'!AX46=1,2,IF('Data Entry'!AX46=2,1,IF('Data Entry'!AX46=3,0,"")))</f>
        <v/>
      </c>
      <c r="AY46" s="22" t="str">
        <f>IF('Data Entry'!AY46=1,2,IF('Data Entry'!AY46=2,1,IF('Data Entry'!AY46=3,0,"")))</f>
        <v/>
      </c>
      <c r="AZ46" s="22" t="str">
        <f>IF('Data Entry'!AZ46=1,2,IF('Data Entry'!AZ46=2,1,IF('Data Entry'!AZ46=3,0,"")))</f>
        <v/>
      </c>
    </row>
    <row r="47" spans="1:52" x14ac:dyDescent="0.25">
      <c r="A47" s="20">
        <f>'Data Entry'!A47</f>
        <v>0</v>
      </c>
      <c r="B47" s="20" t="str">
        <f>IF('Data Entry'!B47=1,"Male",IF('Data Entry'!B47=2,"Female",IF('Data Entry'!B47=3,"Other","")))</f>
        <v/>
      </c>
      <c r="C47" s="20" t="str">
        <f>IF('Data Entry'!C47=0,"",'Data Entry'!C47)</f>
        <v/>
      </c>
      <c r="D47" s="20" t="str">
        <f>IF('Data Entry'!D47=0,"",'Data Entry'!D47)</f>
        <v/>
      </c>
      <c r="E47" s="20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0" t="str">
        <f>IF('Data Entry'!F47=1,"1",IF('Data Entry'!F47=2,"2",IF('Data Entry'!F47=3,"3",IF('Data Entry'!F47=4,"4",IF('Data Entry'!F47=5,"5","")))))</f>
        <v/>
      </c>
      <c r="G47" s="20" t="str">
        <f>IF('Data Entry'!G47=1,"Item 1",IF('Data Entry'!G47=2,"Item 2",IF('Data Entry'!G47=3,"Item 3",IF('Data Entry'!G47=4,"Item 4",""))))</f>
        <v/>
      </c>
      <c r="H47" s="20" t="str">
        <f>IF('Data Entry'!H47=1,"75%-100%",IF('Data Entry'!H47=2,"51%-74%",IF('Data Entry'!H47=3,"Up to 50%","")))</f>
        <v/>
      </c>
      <c r="I47" s="21" t="str">
        <f>IF('Data Entry'!I47=1,2,IF('Data Entry'!I47=2,1,IF('Data Entry'!I47=3,0,"")))</f>
        <v/>
      </c>
      <c r="J47" s="21" t="str">
        <f>IF('Data Entry'!J47=1,2,IF('Data Entry'!J47=2,1,IF('Data Entry'!J47=3,0,"")))</f>
        <v/>
      </c>
      <c r="K47" s="21" t="str">
        <f>IF('Data Entry'!K47=1,2,IF('Data Entry'!K47=2,1,IF('Data Entry'!K47=3,0,"")))</f>
        <v/>
      </c>
      <c r="L47" s="21" t="str">
        <f>IF('Data Entry'!L47=1,2,IF('Data Entry'!L47=2,1,IF('Data Entry'!L47=3,0,"")))</f>
        <v/>
      </c>
      <c r="M47" s="21" t="str">
        <f>IF('Data Entry'!M47=1,2,IF('Data Entry'!M47=2,1,IF('Data Entry'!M47=3,0,"")))</f>
        <v/>
      </c>
      <c r="N47" s="21" t="str">
        <f>IF('Data Entry'!N47=1,2,IF('Data Entry'!N47=2,1,IF('Data Entry'!N47=3,0,"")))</f>
        <v/>
      </c>
      <c r="O47" s="21" t="str">
        <f>IF('Data Entry'!O47=1,2,IF('Data Entry'!O47=2,1,IF('Data Entry'!O47=3,0,"")))</f>
        <v/>
      </c>
      <c r="P47" s="21" t="str">
        <f>IF('Data Entry'!P47=1,2,IF('Data Entry'!P47=2,1,IF('Data Entry'!P47=3,0,"")))</f>
        <v/>
      </c>
      <c r="Q47" s="21" t="str">
        <f>IF('Data Entry'!Q47=1,2,IF('Data Entry'!Q47=2,1,IF('Data Entry'!Q47=3,0,"")))</f>
        <v/>
      </c>
      <c r="R47" s="21" t="str">
        <f>IF('Data Entry'!R47=1,2,IF('Data Entry'!R47=2,1,IF('Data Entry'!R47=3,0,"")))</f>
        <v/>
      </c>
      <c r="S47" s="21" t="str">
        <f>IF('Data Entry'!S47=1,2,IF('Data Entry'!S47=2,1,IF('Data Entry'!S47=3,0,"")))</f>
        <v/>
      </c>
      <c r="T47" s="21" t="str">
        <f>IF('Data Entry'!T47=1,2,IF('Data Entry'!T47=2,1,IF('Data Entry'!T47=3,0,"")))</f>
        <v/>
      </c>
      <c r="U47" s="21" t="str">
        <f>IF('Data Entry'!U47=1,2,IF('Data Entry'!U47=2,1,IF('Data Entry'!U47=3,0,"")))</f>
        <v/>
      </c>
      <c r="V47" s="21" t="str">
        <f>IF('Data Entry'!V47=1,2,IF('Data Entry'!V47=2,1,IF('Data Entry'!V47=3,0,"")))</f>
        <v/>
      </c>
      <c r="W47" s="21" t="str">
        <f>IF('Data Entry'!W47=1,2,IF('Data Entry'!W47=2,1,IF('Data Entry'!W47=3,0,"")))</f>
        <v/>
      </c>
      <c r="X47" s="21" t="str">
        <f>IF('Data Entry'!X47=1,2,IF('Data Entry'!X47=2,1,IF('Data Entry'!X47=3,0,"")))</f>
        <v/>
      </c>
      <c r="Y47" s="21" t="str">
        <f>IF('Data Entry'!Y47=1,2,IF('Data Entry'!Y47=2,1,IF('Data Entry'!Y47=3,0,"")))</f>
        <v/>
      </c>
      <c r="Z47" s="21" t="str">
        <f>IF('Data Entry'!Z47=1,2,IF('Data Entry'!Z47=2,1,IF('Data Entry'!Z47=3,0,"")))</f>
        <v/>
      </c>
      <c r="AA47" s="21" t="str">
        <f>IF('Data Entry'!AA47=1,2,IF('Data Entry'!AA47=2,1,IF('Data Entry'!AA47=3,0,"")))</f>
        <v/>
      </c>
      <c r="AB47" s="21" t="str">
        <f>IF('Data Entry'!AB47=1,2,IF('Data Entry'!AB47=2,1,IF('Data Entry'!AB47=3,0,"")))</f>
        <v/>
      </c>
      <c r="AC47" s="21" t="str">
        <f>IF('Data Entry'!AC47=1,2,IF('Data Entry'!AC47=2,1,IF('Data Entry'!AC47=3,0,"")))</f>
        <v/>
      </c>
      <c r="AD47" s="21" t="str">
        <f>IF('Data Entry'!AD47=1,2,IF('Data Entry'!AD47=2,1,IF('Data Entry'!AD47=3,0,"")))</f>
        <v/>
      </c>
      <c r="AE47" s="22" t="str">
        <f>IF('Data Entry'!AE47=1,2,IF('Data Entry'!AE47=2,1,IF('Data Entry'!AE47=3,0,"")))</f>
        <v/>
      </c>
      <c r="AF47" s="22" t="str">
        <f>IF('Data Entry'!AF47=1,2,IF('Data Entry'!AF47=2,1,IF('Data Entry'!AF47=3,0,"")))</f>
        <v/>
      </c>
      <c r="AG47" s="22" t="str">
        <f>IF('Data Entry'!AG47=1,2,IF('Data Entry'!AG47=2,1,IF('Data Entry'!AG47=3,0,"")))</f>
        <v/>
      </c>
      <c r="AH47" s="22" t="str">
        <f>IF('Data Entry'!AH47=1,2,IF('Data Entry'!AH47=2,1,IF('Data Entry'!AH47=3,0,"")))</f>
        <v/>
      </c>
      <c r="AI47" s="22" t="str">
        <f>IF('Data Entry'!AI47=1,2,IF('Data Entry'!AI47=2,1,IF('Data Entry'!AI47=3,0,"")))</f>
        <v/>
      </c>
      <c r="AJ47" s="22" t="str">
        <f>IF('Data Entry'!AJ47=1,2,IF('Data Entry'!AJ47=2,1,IF('Data Entry'!AJ47=3,0,"")))</f>
        <v/>
      </c>
      <c r="AK47" s="22" t="str">
        <f>IF('Data Entry'!AK47=1,2,IF('Data Entry'!AK47=2,1,IF('Data Entry'!AK47=3,0,"")))</f>
        <v/>
      </c>
      <c r="AL47" s="22" t="str">
        <f>IF('Data Entry'!AL47=1,2,IF('Data Entry'!AL47=2,1,IF('Data Entry'!AL47=3,0,"")))</f>
        <v/>
      </c>
      <c r="AM47" s="22" t="str">
        <f>IF('Data Entry'!AM47=1,2,IF('Data Entry'!AM47=2,1,IF('Data Entry'!AM47=3,0,"")))</f>
        <v/>
      </c>
      <c r="AN47" s="22" t="str">
        <f>IF('Data Entry'!AN47=1,2,IF('Data Entry'!AN47=2,1,IF('Data Entry'!AN47=3,0,"")))</f>
        <v/>
      </c>
      <c r="AO47" s="22" t="str">
        <f>IF('Data Entry'!AO47=1,2,IF('Data Entry'!AO47=2,1,IF('Data Entry'!AO47=3,0,"")))</f>
        <v/>
      </c>
      <c r="AP47" s="22" t="str">
        <f>IF('Data Entry'!AP47=1,2,IF('Data Entry'!AP47=2,1,IF('Data Entry'!AP47=3,0,"")))</f>
        <v/>
      </c>
      <c r="AQ47" s="22" t="str">
        <f>IF('Data Entry'!AQ47=1,2,IF('Data Entry'!AQ47=2,1,IF('Data Entry'!AQ47=3,0,"")))</f>
        <v/>
      </c>
      <c r="AR47" s="22" t="str">
        <f>IF('Data Entry'!AR47=1,2,IF('Data Entry'!AR47=2,1,IF('Data Entry'!AR47=3,0,"")))</f>
        <v/>
      </c>
      <c r="AS47" s="22" t="str">
        <f>IF('Data Entry'!AS47=1,2,IF('Data Entry'!AS47=2,1,IF('Data Entry'!AS47=3,0,"")))</f>
        <v/>
      </c>
      <c r="AT47" s="22" t="str">
        <f>IF('Data Entry'!AT47=1,2,IF('Data Entry'!AT47=2,1,IF('Data Entry'!AT47=3,0,"")))</f>
        <v/>
      </c>
      <c r="AU47" s="22" t="str">
        <f>IF('Data Entry'!AU47=1,2,IF('Data Entry'!AU47=2,1,IF('Data Entry'!AU47=3,0,"")))</f>
        <v/>
      </c>
      <c r="AV47" s="22" t="str">
        <f>IF('Data Entry'!AV47=1,2,IF('Data Entry'!AV47=2,1,IF('Data Entry'!AV47=3,0,"")))</f>
        <v/>
      </c>
      <c r="AW47" s="22" t="str">
        <f>IF('Data Entry'!AW47=1,2,IF('Data Entry'!AW47=2,1,IF('Data Entry'!AW47=3,0,"")))</f>
        <v/>
      </c>
      <c r="AX47" s="22" t="str">
        <f>IF('Data Entry'!AX47=1,2,IF('Data Entry'!AX47=2,1,IF('Data Entry'!AX47=3,0,"")))</f>
        <v/>
      </c>
      <c r="AY47" s="22" t="str">
        <f>IF('Data Entry'!AY47=1,2,IF('Data Entry'!AY47=2,1,IF('Data Entry'!AY47=3,0,"")))</f>
        <v/>
      </c>
      <c r="AZ47" s="22" t="str">
        <f>IF('Data Entry'!AZ47=1,2,IF('Data Entry'!AZ47=2,1,IF('Data Entry'!AZ47=3,0,"")))</f>
        <v/>
      </c>
    </row>
    <row r="48" spans="1:52" x14ac:dyDescent="0.25">
      <c r="A48" s="20">
        <f>'Data Entry'!A48</f>
        <v>0</v>
      </c>
      <c r="B48" s="20" t="str">
        <f>IF('Data Entry'!B48=1,"Male",IF('Data Entry'!B48=2,"Female",IF('Data Entry'!B48=3,"Other","")))</f>
        <v/>
      </c>
      <c r="C48" s="20" t="str">
        <f>IF('Data Entry'!C48=0,"",'Data Entry'!C48)</f>
        <v/>
      </c>
      <c r="D48" s="20" t="str">
        <f>IF('Data Entry'!D48=0,"",'Data Entry'!D48)</f>
        <v/>
      </c>
      <c r="E48" s="20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0" t="str">
        <f>IF('Data Entry'!F48=1,"1",IF('Data Entry'!F48=2,"2",IF('Data Entry'!F48=3,"3",IF('Data Entry'!F48=4,"4",IF('Data Entry'!F48=5,"5","")))))</f>
        <v/>
      </c>
      <c r="G48" s="20" t="str">
        <f>IF('Data Entry'!G48=1,"Item 1",IF('Data Entry'!G48=2,"Item 2",IF('Data Entry'!G48=3,"Item 3",IF('Data Entry'!G48=4,"Item 4",""))))</f>
        <v/>
      </c>
      <c r="H48" s="20" t="str">
        <f>IF('Data Entry'!H48=1,"75%-100%",IF('Data Entry'!H48=2,"51%-74%",IF('Data Entry'!H48=3,"Up to 50%","")))</f>
        <v/>
      </c>
      <c r="I48" s="21" t="str">
        <f>IF('Data Entry'!I48=1,2,IF('Data Entry'!I48=2,1,IF('Data Entry'!I48=3,0,"")))</f>
        <v/>
      </c>
      <c r="J48" s="21" t="str">
        <f>IF('Data Entry'!J48=1,2,IF('Data Entry'!J48=2,1,IF('Data Entry'!J48=3,0,"")))</f>
        <v/>
      </c>
      <c r="K48" s="21" t="str">
        <f>IF('Data Entry'!K48=1,2,IF('Data Entry'!K48=2,1,IF('Data Entry'!K48=3,0,"")))</f>
        <v/>
      </c>
      <c r="L48" s="21" t="str">
        <f>IF('Data Entry'!L48=1,2,IF('Data Entry'!L48=2,1,IF('Data Entry'!L48=3,0,"")))</f>
        <v/>
      </c>
      <c r="M48" s="21" t="str">
        <f>IF('Data Entry'!M48=1,2,IF('Data Entry'!M48=2,1,IF('Data Entry'!M48=3,0,"")))</f>
        <v/>
      </c>
      <c r="N48" s="21" t="str">
        <f>IF('Data Entry'!N48=1,2,IF('Data Entry'!N48=2,1,IF('Data Entry'!N48=3,0,"")))</f>
        <v/>
      </c>
      <c r="O48" s="21" t="str">
        <f>IF('Data Entry'!O48=1,2,IF('Data Entry'!O48=2,1,IF('Data Entry'!O48=3,0,"")))</f>
        <v/>
      </c>
      <c r="P48" s="21" t="str">
        <f>IF('Data Entry'!P48=1,2,IF('Data Entry'!P48=2,1,IF('Data Entry'!P48=3,0,"")))</f>
        <v/>
      </c>
      <c r="Q48" s="21" t="str">
        <f>IF('Data Entry'!Q48=1,2,IF('Data Entry'!Q48=2,1,IF('Data Entry'!Q48=3,0,"")))</f>
        <v/>
      </c>
      <c r="R48" s="21" t="str">
        <f>IF('Data Entry'!R48=1,2,IF('Data Entry'!R48=2,1,IF('Data Entry'!R48=3,0,"")))</f>
        <v/>
      </c>
      <c r="S48" s="21" t="str">
        <f>IF('Data Entry'!S48=1,2,IF('Data Entry'!S48=2,1,IF('Data Entry'!S48=3,0,"")))</f>
        <v/>
      </c>
      <c r="T48" s="21" t="str">
        <f>IF('Data Entry'!T48=1,2,IF('Data Entry'!T48=2,1,IF('Data Entry'!T48=3,0,"")))</f>
        <v/>
      </c>
      <c r="U48" s="21" t="str">
        <f>IF('Data Entry'!U48=1,2,IF('Data Entry'!U48=2,1,IF('Data Entry'!U48=3,0,"")))</f>
        <v/>
      </c>
      <c r="V48" s="21" t="str">
        <f>IF('Data Entry'!V48=1,2,IF('Data Entry'!V48=2,1,IF('Data Entry'!V48=3,0,"")))</f>
        <v/>
      </c>
      <c r="W48" s="21" t="str">
        <f>IF('Data Entry'!W48=1,2,IF('Data Entry'!W48=2,1,IF('Data Entry'!W48=3,0,"")))</f>
        <v/>
      </c>
      <c r="X48" s="21" t="str">
        <f>IF('Data Entry'!X48=1,2,IF('Data Entry'!X48=2,1,IF('Data Entry'!X48=3,0,"")))</f>
        <v/>
      </c>
      <c r="Y48" s="21" t="str">
        <f>IF('Data Entry'!Y48=1,2,IF('Data Entry'!Y48=2,1,IF('Data Entry'!Y48=3,0,"")))</f>
        <v/>
      </c>
      <c r="Z48" s="21" t="str">
        <f>IF('Data Entry'!Z48=1,2,IF('Data Entry'!Z48=2,1,IF('Data Entry'!Z48=3,0,"")))</f>
        <v/>
      </c>
      <c r="AA48" s="21" t="str">
        <f>IF('Data Entry'!AA48=1,2,IF('Data Entry'!AA48=2,1,IF('Data Entry'!AA48=3,0,"")))</f>
        <v/>
      </c>
      <c r="AB48" s="21" t="str">
        <f>IF('Data Entry'!AB48=1,2,IF('Data Entry'!AB48=2,1,IF('Data Entry'!AB48=3,0,"")))</f>
        <v/>
      </c>
      <c r="AC48" s="21" t="str">
        <f>IF('Data Entry'!AC48=1,2,IF('Data Entry'!AC48=2,1,IF('Data Entry'!AC48=3,0,"")))</f>
        <v/>
      </c>
      <c r="AD48" s="21" t="str">
        <f>IF('Data Entry'!AD48=1,2,IF('Data Entry'!AD48=2,1,IF('Data Entry'!AD48=3,0,"")))</f>
        <v/>
      </c>
      <c r="AE48" s="22" t="str">
        <f>IF('Data Entry'!AE48=1,2,IF('Data Entry'!AE48=2,1,IF('Data Entry'!AE48=3,0,"")))</f>
        <v/>
      </c>
      <c r="AF48" s="22" t="str">
        <f>IF('Data Entry'!AF48=1,2,IF('Data Entry'!AF48=2,1,IF('Data Entry'!AF48=3,0,"")))</f>
        <v/>
      </c>
      <c r="AG48" s="22" t="str">
        <f>IF('Data Entry'!AG48=1,2,IF('Data Entry'!AG48=2,1,IF('Data Entry'!AG48=3,0,"")))</f>
        <v/>
      </c>
      <c r="AH48" s="22" t="str">
        <f>IF('Data Entry'!AH48=1,2,IF('Data Entry'!AH48=2,1,IF('Data Entry'!AH48=3,0,"")))</f>
        <v/>
      </c>
      <c r="AI48" s="22" t="str">
        <f>IF('Data Entry'!AI48=1,2,IF('Data Entry'!AI48=2,1,IF('Data Entry'!AI48=3,0,"")))</f>
        <v/>
      </c>
      <c r="AJ48" s="22" t="str">
        <f>IF('Data Entry'!AJ48=1,2,IF('Data Entry'!AJ48=2,1,IF('Data Entry'!AJ48=3,0,"")))</f>
        <v/>
      </c>
      <c r="AK48" s="22" t="str">
        <f>IF('Data Entry'!AK48=1,2,IF('Data Entry'!AK48=2,1,IF('Data Entry'!AK48=3,0,"")))</f>
        <v/>
      </c>
      <c r="AL48" s="22" t="str">
        <f>IF('Data Entry'!AL48=1,2,IF('Data Entry'!AL48=2,1,IF('Data Entry'!AL48=3,0,"")))</f>
        <v/>
      </c>
      <c r="AM48" s="22" t="str">
        <f>IF('Data Entry'!AM48=1,2,IF('Data Entry'!AM48=2,1,IF('Data Entry'!AM48=3,0,"")))</f>
        <v/>
      </c>
      <c r="AN48" s="22" t="str">
        <f>IF('Data Entry'!AN48=1,2,IF('Data Entry'!AN48=2,1,IF('Data Entry'!AN48=3,0,"")))</f>
        <v/>
      </c>
      <c r="AO48" s="22" t="str">
        <f>IF('Data Entry'!AO48=1,2,IF('Data Entry'!AO48=2,1,IF('Data Entry'!AO48=3,0,"")))</f>
        <v/>
      </c>
      <c r="AP48" s="22" t="str">
        <f>IF('Data Entry'!AP48=1,2,IF('Data Entry'!AP48=2,1,IF('Data Entry'!AP48=3,0,"")))</f>
        <v/>
      </c>
      <c r="AQ48" s="22" t="str">
        <f>IF('Data Entry'!AQ48=1,2,IF('Data Entry'!AQ48=2,1,IF('Data Entry'!AQ48=3,0,"")))</f>
        <v/>
      </c>
      <c r="AR48" s="22" t="str">
        <f>IF('Data Entry'!AR48=1,2,IF('Data Entry'!AR48=2,1,IF('Data Entry'!AR48=3,0,"")))</f>
        <v/>
      </c>
      <c r="AS48" s="22" t="str">
        <f>IF('Data Entry'!AS48=1,2,IF('Data Entry'!AS48=2,1,IF('Data Entry'!AS48=3,0,"")))</f>
        <v/>
      </c>
      <c r="AT48" s="22" t="str">
        <f>IF('Data Entry'!AT48=1,2,IF('Data Entry'!AT48=2,1,IF('Data Entry'!AT48=3,0,"")))</f>
        <v/>
      </c>
      <c r="AU48" s="22" t="str">
        <f>IF('Data Entry'!AU48=1,2,IF('Data Entry'!AU48=2,1,IF('Data Entry'!AU48=3,0,"")))</f>
        <v/>
      </c>
      <c r="AV48" s="22" t="str">
        <f>IF('Data Entry'!AV48=1,2,IF('Data Entry'!AV48=2,1,IF('Data Entry'!AV48=3,0,"")))</f>
        <v/>
      </c>
      <c r="AW48" s="22" t="str">
        <f>IF('Data Entry'!AW48=1,2,IF('Data Entry'!AW48=2,1,IF('Data Entry'!AW48=3,0,"")))</f>
        <v/>
      </c>
      <c r="AX48" s="22" t="str">
        <f>IF('Data Entry'!AX48=1,2,IF('Data Entry'!AX48=2,1,IF('Data Entry'!AX48=3,0,"")))</f>
        <v/>
      </c>
      <c r="AY48" s="22" t="str">
        <f>IF('Data Entry'!AY48=1,2,IF('Data Entry'!AY48=2,1,IF('Data Entry'!AY48=3,0,"")))</f>
        <v/>
      </c>
      <c r="AZ48" s="22" t="str">
        <f>IF('Data Entry'!AZ48=1,2,IF('Data Entry'!AZ48=2,1,IF('Data Entry'!AZ48=3,0,"")))</f>
        <v/>
      </c>
    </row>
    <row r="49" spans="1:52" x14ac:dyDescent="0.25">
      <c r="A49" s="20">
        <f>'Data Entry'!A49</f>
        <v>0</v>
      </c>
      <c r="B49" s="20" t="str">
        <f>IF('Data Entry'!B49=1,"Male",IF('Data Entry'!B49=2,"Female",IF('Data Entry'!B49=3,"Other","")))</f>
        <v/>
      </c>
      <c r="C49" s="20" t="str">
        <f>IF('Data Entry'!C49=0,"",'Data Entry'!C49)</f>
        <v/>
      </c>
      <c r="D49" s="20" t="str">
        <f>IF('Data Entry'!D49=0,"",'Data Entry'!D49)</f>
        <v/>
      </c>
      <c r="E49" s="20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0" t="str">
        <f>IF('Data Entry'!F49=1,"1",IF('Data Entry'!F49=2,"2",IF('Data Entry'!F49=3,"3",IF('Data Entry'!F49=4,"4",IF('Data Entry'!F49=5,"5","")))))</f>
        <v/>
      </c>
      <c r="G49" s="20" t="str">
        <f>IF('Data Entry'!G49=1,"Item 1",IF('Data Entry'!G49=2,"Item 2",IF('Data Entry'!G49=3,"Item 3",IF('Data Entry'!G49=4,"Item 4",""))))</f>
        <v/>
      </c>
      <c r="H49" s="20" t="str">
        <f>IF('Data Entry'!H49=1,"75%-100%",IF('Data Entry'!H49=2,"51%-74%",IF('Data Entry'!H49=3,"Up to 50%","")))</f>
        <v/>
      </c>
      <c r="I49" s="21" t="str">
        <f>IF('Data Entry'!I49=1,2,IF('Data Entry'!I49=2,1,IF('Data Entry'!I49=3,0,"")))</f>
        <v/>
      </c>
      <c r="J49" s="21" t="str">
        <f>IF('Data Entry'!J49=1,2,IF('Data Entry'!J49=2,1,IF('Data Entry'!J49=3,0,"")))</f>
        <v/>
      </c>
      <c r="K49" s="21" t="str">
        <f>IF('Data Entry'!K49=1,2,IF('Data Entry'!K49=2,1,IF('Data Entry'!K49=3,0,"")))</f>
        <v/>
      </c>
      <c r="L49" s="21" t="str">
        <f>IF('Data Entry'!L49=1,2,IF('Data Entry'!L49=2,1,IF('Data Entry'!L49=3,0,"")))</f>
        <v/>
      </c>
      <c r="M49" s="21" t="str">
        <f>IF('Data Entry'!M49=1,2,IF('Data Entry'!M49=2,1,IF('Data Entry'!M49=3,0,"")))</f>
        <v/>
      </c>
      <c r="N49" s="21" t="str">
        <f>IF('Data Entry'!N49=1,2,IF('Data Entry'!N49=2,1,IF('Data Entry'!N49=3,0,"")))</f>
        <v/>
      </c>
      <c r="O49" s="21" t="str">
        <f>IF('Data Entry'!O49=1,2,IF('Data Entry'!O49=2,1,IF('Data Entry'!O49=3,0,"")))</f>
        <v/>
      </c>
      <c r="P49" s="21" t="str">
        <f>IF('Data Entry'!P49=1,2,IF('Data Entry'!P49=2,1,IF('Data Entry'!P49=3,0,"")))</f>
        <v/>
      </c>
      <c r="Q49" s="21" t="str">
        <f>IF('Data Entry'!Q49=1,2,IF('Data Entry'!Q49=2,1,IF('Data Entry'!Q49=3,0,"")))</f>
        <v/>
      </c>
      <c r="R49" s="21" t="str">
        <f>IF('Data Entry'!R49=1,2,IF('Data Entry'!R49=2,1,IF('Data Entry'!R49=3,0,"")))</f>
        <v/>
      </c>
      <c r="S49" s="21" t="str">
        <f>IF('Data Entry'!S49=1,2,IF('Data Entry'!S49=2,1,IF('Data Entry'!S49=3,0,"")))</f>
        <v/>
      </c>
      <c r="T49" s="21" t="str">
        <f>IF('Data Entry'!T49=1,2,IF('Data Entry'!T49=2,1,IF('Data Entry'!T49=3,0,"")))</f>
        <v/>
      </c>
      <c r="U49" s="21" t="str">
        <f>IF('Data Entry'!U49=1,2,IF('Data Entry'!U49=2,1,IF('Data Entry'!U49=3,0,"")))</f>
        <v/>
      </c>
      <c r="V49" s="21" t="str">
        <f>IF('Data Entry'!V49=1,2,IF('Data Entry'!V49=2,1,IF('Data Entry'!V49=3,0,"")))</f>
        <v/>
      </c>
      <c r="W49" s="21" t="str">
        <f>IF('Data Entry'!W49=1,2,IF('Data Entry'!W49=2,1,IF('Data Entry'!W49=3,0,"")))</f>
        <v/>
      </c>
      <c r="X49" s="21" t="str">
        <f>IF('Data Entry'!X49=1,2,IF('Data Entry'!X49=2,1,IF('Data Entry'!X49=3,0,"")))</f>
        <v/>
      </c>
      <c r="Y49" s="21" t="str">
        <f>IF('Data Entry'!Y49=1,2,IF('Data Entry'!Y49=2,1,IF('Data Entry'!Y49=3,0,"")))</f>
        <v/>
      </c>
      <c r="Z49" s="21" t="str">
        <f>IF('Data Entry'!Z49=1,2,IF('Data Entry'!Z49=2,1,IF('Data Entry'!Z49=3,0,"")))</f>
        <v/>
      </c>
      <c r="AA49" s="21" t="str">
        <f>IF('Data Entry'!AA49=1,2,IF('Data Entry'!AA49=2,1,IF('Data Entry'!AA49=3,0,"")))</f>
        <v/>
      </c>
      <c r="AB49" s="21" t="str">
        <f>IF('Data Entry'!AB49=1,2,IF('Data Entry'!AB49=2,1,IF('Data Entry'!AB49=3,0,"")))</f>
        <v/>
      </c>
      <c r="AC49" s="21" t="str">
        <f>IF('Data Entry'!AC49=1,2,IF('Data Entry'!AC49=2,1,IF('Data Entry'!AC49=3,0,"")))</f>
        <v/>
      </c>
      <c r="AD49" s="21" t="str">
        <f>IF('Data Entry'!AD49=1,2,IF('Data Entry'!AD49=2,1,IF('Data Entry'!AD49=3,0,"")))</f>
        <v/>
      </c>
      <c r="AE49" s="22" t="str">
        <f>IF('Data Entry'!AE49=1,2,IF('Data Entry'!AE49=2,1,IF('Data Entry'!AE49=3,0,"")))</f>
        <v/>
      </c>
      <c r="AF49" s="22" t="str">
        <f>IF('Data Entry'!AF49=1,2,IF('Data Entry'!AF49=2,1,IF('Data Entry'!AF49=3,0,"")))</f>
        <v/>
      </c>
      <c r="AG49" s="22" t="str">
        <f>IF('Data Entry'!AG49=1,2,IF('Data Entry'!AG49=2,1,IF('Data Entry'!AG49=3,0,"")))</f>
        <v/>
      </c>
      <c r="AH49" s="22" t="str">
        <f>IF('Data Entry'!AH49=1,2,IF('Data Entry'!AH49=2,1,IF('Data Entry'!AH49=3,0,"")))</f>
        <v/>
      </c>
      <c r="AI49" s="22" t="str">
        <f>IF('Data Entry'!AI49=1,2,IF('Data Entry'!AI49=2,1,IF('Data Entry'!AI49=3,0,"")))</f>
        <v/>
      </c>
      <c r="AJ49" s="22" t="str">
        <f>IF('Data Entry'!AJ49=1,2,IF('Data Entry'!AJ49=2,1,IF('Data Entry'!AJ49=3,0,"")))</f>
        <v/>
      </c>
      <c r="AK49" s="22" t="str">
        <f>IF('Data Entry'!AK49=1,2,IF('Data Entry'!AK49=2,1,IF('Data Entry'!AK49=3,0,"")))</f>
        <v/>
      </c>
      <c r="AL49" s="22" t="str">
        <f>IF('Data Entry'!AL49=1,2,IF('Data Entry'!AL49=2,1,IF('Data Entry'!AL49=3,0,"")))</f>
        <v/>
      </c>
      <c r="AM49" s="22" t="str">
        <f>IF('Data Entry'!AM49=1,2,IF('Data Entry'!AM49=2,1,IF('Data Entry'!AM49=3,0,"")))</f>
        <v/>
      </c>
      <c r="AN49" s="22" t="str">
        <f>IF('Data Entry'!AN49=1,2,IF('Data Entry'!AN49=2,1,IF('Data Entry'!AN49=3,0,"")))</f>
        <v/>
      </c>
      <c r="AO49" s="22" t="str">
        <f>IF('Data Entry'!AO49=1,2,IF('Data Entry'!AO49=2,1,IF('Data Entry'!AO49=3,0,"")))</f>
        <v/>
      </c>
      <c r="AP49" s="22" t="str">
        <f>IF('Data Entry'!AP49=1,2,IF('Data Entry'!AP49=2,1,IF('Data Entry'!AP49=3,0,"")))</f>
        <v/>
      </c>
      <c r="AQ49" s="22" t="str">
        <f>IF('Data Entry'!AQ49=1,2,IF('Data Entry'!AQ49=2,1,IF('Data Entry'!AQ49=3,0,"")))</f>
        <v/>
      </c>
      <c r="AR49" s="22" t="str">
        <f>IF('Data Entry'!AR49=1,2,IF('Data Entry'!AR49=2,1,IF('Data Entry'!AR49=3,0,"")))</f>
        <v/>
      </c>
      <c r="AS49" s="22" t="str">
        <f>IF('Data Entry'!AS49=1,2,IF('Data Entry'!AS49=2,1,IF('Data Entry'!AS49=3,0,"")))</f>
        <v/>
      </c>
      <c r="AT49" s="22" t="str">
        <f>IF('Data Entry'!AT49=1,2,IF('Data Entry'!AT49=2,1,IF('Data Entry'!AT49=3,0,"")))</f>
        <v/>
      </c>
      <c r="AU49" s="22" t="str">
        <f>IF('Data Entry'!AU49=1,2,IF('Data Entry'!AU49=2,1,IF('Data Entry'!AU49=3,0,"")))</f>
        <v/>
      </c>
      <c r="AV49" s="22" t="str">
        <f>IF('Data Entry'!AV49=1,2,IF('Data Entry'!AV49=2,1,IF('Data Entry'!AV49=3,0,"")))</f>
        <v/>
      </c>
      <c r="AW49" s="22" t="str">
        <f>IF('Data Entry'!AW49=1,2,IF('Data Entry'!AW49=2,1,IF('Data Entry'!AW49=3,0,"")))</f>
        <v/>
      </c>
      <c r="AX49" s="22" t="str">
        <f>IF('Data Entry'!AX49=1,2,IF('Data Entry'!AX49=2,1,IF('Data Entry'!AX49=3,0,"")))</f>
        <v/>
      </c>
      <c r="AY49" s="22" t="str">
        <f>IF('Data Entry'!AY49=1,2,IF('Data Entry'!AY49=2,1,IF('Data Entry'!AY49=3,0,"")))</f>
        <v/>
      </c>
      <c r="AZ49" s="22" t="str">
        <f>IF('Data Entry'!AZ49=1,2,IF('Data Entry'!AZ49=2,1,IF('Data Entry'!AZ49=3,0,"")))</f>
        <v/>
      </c>
    </row>
    <row r="50" spans="1:52" x14ac:dyDescent="0.25">
      <c r="A50" s="20">
        <f>'Data Entry'!A50</f>
        <v>0</v>
      </c>
      <c r="B50" s="20" t="str">
        <f>IF('Data Entry'!B50=1,"Male",IF('Data Entry'!B50=2,"Female",IF('Data Entry'!B50=3,"Other","")))</f>
        <v/>
      </c>
      <c r="C50" s="20" t="str">
        <f>IF('Data Entry'!C50=0,"",'Data Entry'!C50)</f>
        <v/>
      </c>
      <c r="D50" s="20" t="str">
        <f>IF('Data Entry'!D50=0,"",'Data Entry'!D50)</f>
        <v/>
      </c>
      <c r="E50" s="20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0" t="str">
        <f>IF('Data Entry'!F50=1,"1",IF('Data Entry'!F50=2,"2",IF('Data Entry'!F50=3,"3",IF('Data Entry'!F50=4,"4",IF('Data Entry'!F50=5,"5","")))))</f>
        <v/>
      </c>
      <c r="G50" s="20" t="str">
        <f>IF('Data Entry'!G50=1,"Item 1",IF('Data Entry'!G50=2,"Item 2",IF('Data Entry'!G50=3,"Item 3",IF('Data Entry'!G50=4,"Item 4",""))))</f>
        <v/>
      </c>
      <c r="H50" s="20" t="str">
        <f>IF('Data Entry'!H50=1,"75%-100%",IF('Data Entry'!H50=2,"51%-74%",IF('Data Entry'!H50=3,"Up to 50%","")))</f>
        <v/>
      </c>
      <c r="I50" s="21" t="str">
        <f>IF('Data Entry'!I50=1,2,IF('Data Entry'!I50=2,1,IF('Data Entry'!I50=3,0,"")))</f>
        <v/>
      </c>
      <c r="J50" s="21" t="str">
        <f>IF('Data Entry'!J50=1,2,IF('Data Entry'!J50=2,1,IF('Data Entry'!J50=3,0,"")))</f>
        <v/>
      </c>
      <c r="K50" s="21" t="str">
        <f>IF('Data Entry'!K50=1,2,IF('Data Entry'!K50=2,1,IF('Data Entry'!K50=3,0,"")))</f>
        <v/>
      </c>
      <c r="L50" s="21" t="str">
        <f>IF('Data Entry'!L50=1,2,IF('Data Entry'!L50=2,1,IF('Data Entry'!L50=3,0,"")))</f>
        <v/>
      </c>
      <c r="M50" s="21" t="str">
        <f>IF('Data Entry'!M50=1,2,IF('Data Entry'!M50=2,1,IF('Data Entry'!M50=3,0,"")))</f>
        <v/>
      </c>
      <c r="N50" s="21" t="str">
        <f>IF('Data Entry'!N50=1,2,IF('Data Entry'!N50=2,1,IF('Data Entry'!N50=3,0,"")))</f>
        <v/>
      </c>
      <c r="O50" s="21" t="str">
        <f>IF('Data Entry'!O50=1,2,IF('Data Entry'!O50=2,1,IF('Data Entry'!O50=3,0,"")))</f>
        <v/>
      </c>
      <c r="P50" s="21" t="str">
        <f>IF('Data Entry'!P50=1,2,IF('Data Entry'!P50=2,1,IF('Data Entry'!P50=3,0,"")))</f>
        <v/>
      </c>
      <c r="Q50" s="21" t="str">
        <f>IF('Data Entry'!Q50=1,2,IF('Data Entry'!Q50=2,1,IF('Data Entry'!Q50=3,0,"")))</f>
        <v/>
      </c>
      <c r="R50" s="21" t="str">
        <f>IF('Data Entry'!R50=1,2,IF('Data Entry'!R50=2,1,IF('Data Entry'!R50=3,0,"")))</f>
        <v/>
      </c>
      <c r="S50" s="21" t="str">
        <f>IF('Data Entry'!S50=1,2,IF('Data Entry'!S50=2,1,IF('Data Entry'!S50=3,0,"")))</f>
        <v/>
      </c>
      <c r="T50" s="21" t="str">
        <f>IF('Data Entry'!T50=1,2,IF('Data Entry'!T50=2,1,IF('Data Entry'!T50=3,0,"")))</f>
        <v/>
      </c>
      <c r="U50" s="21" t="str">
        <f>IF('Data Entry'!U50=1,2,IF('Data Entry'!U50=2,1,IF('Data Entry'!U50=3,0,"")))</f>
        <v/>
      </c>
      <c r="V50" s="21" t="str">
        <f>IF('Data Entry'!V50=1,2,IF('Data Entry'!V50=2,1,IF('Data Entry'!V50=3,0,"")))</f>
        <v/>
      </c>
      <c r="W50" s="21" t="str">
        <f>IF('Data Entry'!W50=1,2,IF('Data Entry'!W50=2,1,IF('Data Entry'!W50=3,0,"")))</f>
        <v/>
      </c>
      <c r="X50" s="21" t="str">
        <f>IF('Data Entry'!X50=1,2,IF('Data Entry'!X50=2,1,IF('Data Entry'!X50=3,0,"")))</f>
        <v/>
      </c>
      <c r="Y50" s="21" t="str">
        <f>IF('Data Entry'!Y50=1,2,IF('Data Entry'!Y50=2,1,IF('Data Entry'!Y50=3,0,"")))</f>
        <v/>
      </c>
      <c r="Z50" s="21" t="str">
        <f>IF('Data Entry'!Z50=1,2,IF('Data Entry'!Z50=2,1,IF('Data Entry'!Z50=3,0,"")))</f>
        <v/>
      </c>
      <c r="AA50" s="21" t="str">
        <f>IF('Data Entry'!AA50=1,2,IF('Data Entry'!AA50=2,1,IF('Data Entry'!AA50=3,0,"")))</f>
        <v/>
      </c>
      <c r="AB50" s="21" t="str">
        <f>IF('Data Entry'!AB50=1,2,IF('Data Entry'!AB50=2,1,IF('Data Entry'!AB50=3,0,"")))</f>
        <v/>
      </c>
      <c r="AC50" s="21" t="str">
        <f>IF('Data Entry'!AC50=1,2,IF('Data Entry'!AC50=2,1,IF('Data Entry'!AC50=3,0,"")))</f>
        <v/>
      </c>
      <c r="AD50" s="21" t="str">
        <f>IF('Data Entry'!AD50=1,2,IF('Data Entry'!AD50=2,1,IF('Data Entry'!AD50=3,0,"")))</f>
        <v/>
      </c>
      <c r="AE50" s="22" t="str">
        <f>IF('Data Entry'!AE50=1,2,IF('Data Entry'!AE50=2,1,IF('Data Entry'!AE50=3,0,"")))</f>
        <v/>
      </c>
      <c r="AF50" s="22" t="str">
        <f>IF('Data Entry'!AF50=1,2,IF('Data Entry'!AF50=2,1,IF('Data Entry'!AF50=3,0,"")))</f>
        <v/>
      </c>
      <c r="AG50" s="22" t="str">
        <f>IF('Data Entry'!AG50=1,2,IF('Data Entry'!AG50=2,1,IF('Data Entry'!AG50=3,0,"")))</f>
        <v/>
      </c>
      <c r="AH50" s="22" t="str">
        <f>IF('Data Entry'!AH50=1,2,IF('Data Entry'!AH50=2,1,IF('Data Entry'!AH50=3,0,"")))</f>
        <v/>
      </c>
      <c r="AI50" s="22" t="str">
        <f>IF('Data Entry'!AI50=1,2,IF('Data Entry'!AI50=2,1,IF('Data Entry'!AI50=3,0,"")))</f>
        <v/>
      </c>
      <c r="AJ50" s="22" t="str">
        <f>IF('Data Entry'!AJ50=1,2,IF('Data Entry'!AJ50=2,1,IF('Data Entry'!AJ50=3,0,"")))</f>
        <v/>
      </c>
      <c r="AK50" s="22" t="str">
        <f>IF('Data Entry'!AK50=1,2,IF('Data Entry'!AK50=2,1,IF('Data Entry'!AK50=3,0,"")))</f>
        <v/>
      </c>
      <c r="AL50" s="22" t="str">
        <f>IF('Data Entry'!AL50=1,2,IF('Data Entry'!AL50=2,1,IF('Data Entry'!AL50=3,0,"")))</f>
        <v/>
      </c>
      <c r="AM50" s="22" t="str">
        <f>IF('Data Entry'!AM50=1,2,IF('Data Entry'!AM50=2,1,IF('Data Entry'!AM50=3,0,"")))</f>
        <v/>
      </c>
      <c r="AN50" s="22" t="str">
        <f>IF('Data Entry'!AN50=1,2,IF('Data Entry'!AN50=2,1,IF('Data Entry'!AN50=3,0,"")))</f>
        <v/>
      </c>
      <c r="AO50" s="22" t="str">
        <f>IF('Data Entry'!AO50=1,2,IF('Data Entry'!AO50=2,1,IF('Data Entry'!AO50=3,0,"")))</f>
        <v/>
      </c>
      <c r="AP50" s="22" t="str">
        <f>IF('Data Entry'!AP50=1,2,IF('Data Entry'!AP50=2,1,IF('Data Entry'!AP50=3,0,"")))</f>
        <v/>
      </c>
      <c r="AQ50" s="22" t="str">
        <f>IF('Data Entry'!AQ50=1,2,IF('Data Entry'!AQ50=2,1,IF('Data Entry'!AQ50=3,0,"")))</f>
        <v/>
      </c>
      <c r="AR50" s="22" t="str">
        <f>IF('Data Entry'!AR50=1,2,IF('Data Entry'!AR50=2,1,IF('Data Entry'!AR50=3,0,"")))</f>
        <v/>
      </c>
      <c r="AS50" s="22" t="str">
        <f>IF('Data Entry'!AS50=1,2,IF('Data Entry'!AS50=2,1,IF('Data Entry'!AS50=3,0,"")))</f>
        <v/>
      </c>
      <c r="AT50" s="22" t="str">
        <f>IF('Data Entry'!AT50=1,2,IF('Data Entry'!AT50=2,1,IF('Data Entry'!AT50=3,0,"")))</f>
        <v/>
      </c>
      <c r="AU50" s="22" t="str">
        <f>IF('Data Entry'!AU50=1,2,IF('Data Entry'!AU50=2,1,IF('Data Entry'!AU50=3,0,"")))</f>
        <v/>
      </c>
      <c r="AV50" s="22" t="str">
        <f>IF('Data Entry'!AV50=1,2,IF('Data Entry'!AV50=2,1,IF('Data Entry'!AV50=3,0,"")))</f>
        <v/>
      </c>
      <c r="AW50" s="22" t="str">
        <f>IF('Data Entry'!AW50=1,2,IF('Data Entry'!AW50=2,1,IF('Data Entry'!AW50=3,0,"")))</f>
        <v/>
      </c>
      <c r="AX50" s="22" t="str">
        <f>IF('Data Entry'!AX50=1,2,IF('Data Entry'!AX50=2,1,IF('Data Entry'!AX50=3,0,"")))</f>
        <v/>
      </c>
      <c r="AY50" s="22" t="str">
        <f>IF('Data Entry'!AY50=1,2,IF('Data Entry'!AY50=2,1,IF('Data Entry'!AY50=3,0,"")))</f>
        <v/>
      </c>
      <c r="AZ50" s="22" t="str">
        <f>IF('Data Entry'!AZ50=1,2,IF('Data Entry'!AZ50=2,1,IF('Data Entry'!AZ50=3,0,"")))</f>
        <v/>
      </c>
    </row>
    <row r="51" spans="1:52" x14ac:dyDescent="0.25">
      <c r="A51" s="20">
        <f>'Data Entry'!A51</f>
        <v>0</v>
      </c>
      <c r="B51" s="20" t="str">
        <f>IF('Data Entry'!B51=1,"Male",IF('Data Entry'!B51=2,"Female",IF('Data Entry'!B51=3,"Other","")))</f>
        <v/>
      </c>
      <c r="C51" s="20" t="str">
        <f>IF('Data Entry'!C51=0,"",'Data Entry'!C51)</f>
        <v/>
      </c>
      <c r="D51" s="20" t="str">
        <f>IF('Data Entry'!D51=0,"",'Data Entry'!D51)</f>
        <v/>
      </c>
      <c r="E51" s="20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0" t="str">
        <f>IF('Data Entry'!F51=1,"1",IF('Data Entry'!F51=2,"2",IF('Data Entry'!F51=3,"3",IF('Data Entry'!F51=4,"4",IF('Data Entry'!F51=5,"5","")))))</f>
        <v/>
      </c>
      <c r="G51" s="20" t="str">
        <f>IF('Data Entry'!G51=1,"Item 1",IF('Data Entry'!G51=2,"Item 2",IF('Data Entry'!G51=3,"Item 3",IF('Data Entry'!G51=4,"Item 4",""))))</f>
        <v/>
      </c>
      <c r="H51" s="20" t="str">
        <f>IF('Data Entry'!H51=1,"75%-100%",IF('Data Entry'!H51=2,"51%-74%",IF('Data Entry'!H51=3,"Up to 50%","")))</f>
        <v/>
      </c>
      <c r="I51" s="21" t="str">
        <f>IF('Data Entry'!I51=1,2,IF('Data Entry'!I51=2,1,IF('Data Entry'!I51=3,0,"")))</f>
        <v/>
      </c>
      <c r="J51" s="21" t="str">
        <f>IF('Data Entry'!J51=1,2,IF('Data Entry'!J51=2,1,IF('Data Entry'!J51=3,0,"")))</f>
        <v/>
      </c>
      <c r="K51" s="21" t="str">
        <f>IF('Data Entry'!K51=1,2,IF('Data Entry'!K51=2,1,IF('Data Entry'!K51=3,0,"")))</f>
        <v/>
      </c>
      <c r="L51" s="21" t="str">
        <f>IF('Data Entry'!L51=1,2,IF('Data Entry'!L51=2,1,IF('Data Entry'!L51=3,0,"")))</f>
        <v/>
      </c>
      <c r="M51" s="21" t="str">
        <f>IF('Data Entry'!M51=1,2,IF('Data Entry'!M51=2,1,IF('Data Entry'!M51=3,0,"")))</f>
        <v/>
      </c>
      <c r="N51" s="21" t="str">
        <f>IF('Data Entry'!N51=1,2,IF('Data Entry'!N51=2,1,IF('Data Entry'!N51=3,0,"")))</f>
        <v/>
      </c>
      <c r="O51" s="21" t="str">
        <f>IF('Data Entry'!O51=1,2,IF('Data Entry'!O51=2,1,IF('Data Entry'!O51=3,0,"")))</f>
        <v/>
      </c>
      <c r="P51" s="21" t="str">
        <f>IF('Data Entry'!P51=1,2,IF('Data Entry'!P51=2,1,IF('Data Entry'!P51=3,0,"")))</f>
        <v/>
      </c>
      <c r="Q51" s="21" t="str">
        <f>IF('Data Entry'!Q51=1,2,IF('Data Entry'!Q51=2,1,IF('Data Entry'!Q51=3,0,"")))</f>
        <v/>
      </c>
      <c r="R51" s="21" t="str">
        <f>IF('Data Entry'!R51=1,2,IF('Data Entry'!R51=2,1,IF('Data Entry'!R51=3,0,"")))</f>
        <v/>
      </c>
      <c r="S51" s="21" t="str">
        <f>IF('Data Entry'!S51=1,2,IF('Data Entry'!S51=2,1,IF('Data Entry'!S51=3,0,"")))</f>
        <v/>
      </c>
      <c r="T51" s="21" t="str">
        <f>IF('Data Entry'!T51=1,2,IF('Data Entry'!T51=2,1,IF('Data Entry'!T51=3,0,"")))</f>
        <v/>
      </c>
      <c r="U51" s="21" t="str">
        <f>IF('Data Entry'!U51=1,2,IF('Data Entry'!U51=2,1,IF('Data Entry'!U51=3,0,"")))</f>
        <v/>
      </c>
      <c r="V51" s="21" t="str">
        <f>IF('Data Entry'!V51=1,2,IF('Data Entry'!V51=2,1,IF('Data Entry'!V51=3,0,"")))</f>
        <v/>
      </c>
      <c r="W51" s="21" t="str">
        <f>IF('Data Entry'!W51=1,2,IF('Data Entry'!W51=2,1,IF('Data Entry'!W51=3,0,"")))</f>
        <v/>
      </c>
      <c r="X51" s="21" t="str">
        <f>IF('Data Entry'!X51=1,2,IF('Data Entry'!X51=2,1,IF('Data Entry'!X51=3,0,"")))</f>
        <v/>
      </c>
      <c r="Y51" s="21" t="str">
        <f>IF('Data Entry'!Y51=1,2,IF('Data Entry'!Y51=2,1,IF('Data Entry'!Y51=3,0,"")))</f>
        <v/>
      </c>
      <c r="Z51" s="21" t="str">
        <f>IF('Data Entry'!Z51=1,2,IF('Data Entry'!Z51=2,1,IF('Data Entry'!Z51=3,0,"")))</f>
        <v/>
      </c>
      <c r="AA51" s="21" t="str">
        <f>IF('Data Entry'!AA51=1,2,IF('Data Entry'!AA51=2,1,IF('Data Entry'!AA51=3,0,"")))</f>
        <v/>
      </c>
      <c r="AB51" s="21" t="str">
        <f>IF('Data Entry'!AB51=1,2,IF('Data Entry'!AB51=2,1,IF('Data Entry'!AB51=3,0,"")))</f>
        <v/>
      </c>
      <c r="AC51" s="21" t="str">
        <f>IF('Data Entry'!AC51=1,2,IF('Data Entry'!AC51=2,1,IF('Data Entry'!AC51=3,0,"")))</f>
        <v/>
      </c>
      <c r="AD51" s="21" t="str">
        <f>IF('Data Entry'!AD51=1,2,IF('Data Entry'!AD51=2,1,IF('Data Entry'!AD51=3,0,"")))</f>
        <v/>
      </c>
      <c r="AE51" s="22" t="str">
        <f>IF('Data Entry'!AE51=1,2,IF('Data Entry'!AE51=2,1,IF('Data Entry'!AE51=3,0,"")))</f>
        <v/>
      </c>
      <c r="AF51" s="22" t="str">
        <f>IF('Data Entry'!AF51=1,2,IF('Data Entry'!AF51=2,1,IF('Data Entry'!AF51=3,0,"")))</f>
        <v/>
      </c>
      <c r="AG51" s="22" t="str">
        <f>IF('Data Entry'!AG51=1,2,IF('Data Entry'!AG51=2,1,IF('Data Entry'!AG51=3,0,"")))</f>
        <v/>
      </c>
      <c r="AH51" s="22" t="str">
        <f>IF('Data Entry'!AH51=1,2,IF('Data Entry'!AH51=2,1,IF('Data Entry'!AH51=3,0,"")))</f>
        <v/>
      </c>
      <c r="AI51" s="22" t="str">
        <f>IF('Data Entry'!AI51=1,2,IF('Data Entry'!AI51=2,1,IF('Data Entry'!AI51=3,0,"")))</f>
        <v/>
      </c>
      <c r="AJ51" s="22" t="str">
        <f>IF('Data Entry'!AJ51=1,2,IF('Data Entry'!AJ51=2,1,IF('Data Entry'!AJ51=3,0,"")))</f>
        <v/>
      </c>
      <c r="AK51" s="22" t="str">
        <f>IF('Data Entry'!AK51=1,2,IF('Data Entry'!AK51=2,1,IF('Data Entry'!AK51=3,0,"")))</f>
        <v/>
      </c>
      <c r="AL51" s="22" t="str">
        <f>IF('Data Entry'!AL51=1,2,IF('Data Entry'!AL51=2,1,IF('Data Entry'!AL51=3,0,"")))</f>
        <v/>
      </c>
      <c r="AM51" s="22" t="str">
        <f>IF('Data Entry'!AM51=1,2,IF('Data Entry'!AM51=2,1,IF('Data Entry'!AM51=3,0,"")))</f>
        <v/>
      </c>
      <c r="AN51" s="22" t="str">
        <f>IF('Data Entry'!AN51=1,2,IF('Data Entry'!AN51=2,1,IF('Data Entry'!AN51=3,0,"")))</f>
        <v/>
      </c>
      <c r="AO51" s="22" t="str">
        <f>IF('Data Entry'!AO51=1,2,IF('Data Entry'!AO51=2,1,IF('Data Entry'!AO51=3,0,"")))</f>
        <v/>
      </c>
      <c r="AP51" s="22" t="str">
        <f>IF('Data Entry'!AP51=1,2,IF('Data Entry'!AP51=2,1,IF('Data Entry'!AP51=3,0,"")))</f>
        <v/>
      </c>
      <c r="AQ51" s="22" t="str">
        <f>IF('Data Entry'!AQ51=1,2,IF('Data Entry'!AQ51=2,1,IF('Data Entry'!AQ51=3,0,"")))</f>
        <v/>
      </c>
      <c r="AR51" s="22" t="str">
        <f>IF('Data Entry'!AR51=1,2,IF('Data Entry'!AR51=2,1,IF('Data Entry'!AR51=3,0,"")))</f>
        <v/>
      </c>
      <c r="AS51" s="22" t="str">
        <f>IF('Data Entry'!AS51=1,2,IF('Data Entry'!AS51=2,1,IF('Data Entry'!AS51=3,0,"")))</f>
        <v/>
      </c>
      <c r="AT51" s="22" t="str">
        <f>IF('Data Entry'!AT51=1,2,IF('Data Entry'!AT51=2,1,IF('Data Entry'!AT51=3,0,"")))</f>
        <v/>
      </c>
      <c r="AU51" s="22" t="str">
        <f>IF('Data Entry'!AU51=1,2,IF('Data Entry'!AU51=2,1,IF('Data Entry'!AU51=3,0,"")))</f>
        <v/>
      </c>
      <c r="AV51" s="22" t="str">
        <f>IF('Data Entry'!AV51=1,2,IF('Data Entry'!AV51=2,1,IF('Data Entry'!AV51=3,0,"")))</f>
        <v/>
      </c>
      <c r="AW51" s="22" t="str">
        <f>IF('Data Entry'!AW51=1,2,IF('Data Entry'!AW51=2,1,IF('Data Entry'!AW51=3,0,"")))</f>
        <v/>
      </c>
      <c r="AX51" s="22" t="str">
        <f>IF('Data Entry'!AX51=1,2,IF('Data Entry'!AX51=2,1,IF('Data Entry'!AX51=3,0,"")))</f>
        <v/>
      </c>
      <c r="AY51" s="22" t="str">
        <f>IF('Data Entry'!AY51=1,2,IF('Data Entry'!AY51=2,1,IF('Data Entry'!AY51=3,0,"")))</f>
        <v/>
      </c>
      <c r="AZ51" s="22" t="str">
        <f>IF('Data Entry'!AZ51=1,2,IF('Data Entry'!AZ51=2,1,IF('Data Entry'!AZ51=3,0,"")))</f>
        <v/>
      </c>
    </row>
    <row r="52" spans="1:52" x14ac:dyDescent="0.25">
      <c r="A52" s="20">
        <f>'Data Entry'!A52</f>
        <v>0</v>
      </c>
      <c r="B52" s="20" t="str">
        <f>IF('Data Entry'!B52=1,"Male",IF('Data Entry'!B52=2,"Female",IF('Data Entry'!B52=3,"Other","")))</f>
        <v/>
      </c>
      <c r="C52" s="20" t="str">
        <f>IF('Data Entry'!C52=0,"",'Data Entry'!C52)</f>
        <v/>
      </c>
      <c r="D52" s="20" t="str">
        <f>IF('Data Entry'!D52=0,"",'Data Entry'!D52)</f>
        <v/>
      </c>
      <c r="E52" s="20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0" t="str">
        <f>IF('Data Entry'!F52=1,"1",IF('Data Entry'!F52=2,"2",IF('Data Entry'!F52=3,"3",IF('Data Entry'!F52=4,"4",IF('Data Entry'!F52=5,"5","")))))</f>
        <v/>
      </c>
      <c r="G52" s="20" t="str">
        <f>IF('Data Entry'!G52=1,"Item 1",IF('Data Entry'!G52=2,"Item 2",IF('Data Entry'!G52=3,"Item 3",IF('Data Entry'!G52=4,"Item 4",""))))</f>
        <v/>
      </c>
      <c r="H52" s="20" t="str">
        <f>IF('Data Entry'!H52=1,"75%-100%",IF('Data Entry'!H52=2,"51%-74%",IF('Data Entry'!H52=3,"Up to 50%","")))</f>
        <v/>
      </c>
      <c r="I52" s="21" t="str">
        <f>IF('Data Entry'!I52=1,2,IF('Data Entry'!I52=2,1,IF('Data Entry'!I52=3,0,"")))</f>
        <v/>
      </c>
      <c r="J52" s="21" t="str">
        <f>IF('Data Entry'!J52=1,2,IF('Data Entry'!J52=2,1,IF('Data Entry'!J52=3,0,"")))</f>
        <v/>
      </c>
      <c r="K52" s="21" t="str">
        <f>IF('Data Entry'!K52=1,2,IF('Data Entry'!K52=2,1,IF('Data Entry'!K52=3,0,"")))</f>
        <v/>
      </c>
      <c r="L52" s="21" t="str">
        <f>IF('Data Entry'!L52=1,2,IF('Data Entry'!L52=2,1,IF('Data Entry'!L52=3,0,"")))</f>
        <v/>
      </c>
      <c r="M52" s="21" t="str">
        <f>IF('Data Entry'!M52=1,2,IF('Data Entry'!M52=2,1,IF('Data Entry'!M52=3,0,"")))</f>
        <v/>
      </c>
      <c r="N52" s="21" t="str">
        <f>IF('Data Entry'!N52=1,2,IF('Data Entry'!N52=2,1,IF('Data Entry'!N52=3,0,"")))</f>
        <v/>
      </c>
      <c r="O52" s="21" t="str">
        <f>IF('Data Entry'!O52=1,2,IF('Data Entry'!O52=2,1,IF('Data Entry'!O52=3,0,"")))</f>
        <v/>
      </c>
      <c r="P52" s="21" t="str">
        <f>IF('Data Entry'!P52=1,2,IF('Data Entry'!P52=2,1,IF('Data Entry'!P52=3,0,"")))</f>
        <v/>
      </c>
      <c r="Q52" s="21" t="str">
        <f>IF('Data Entry'!Q52=1,2,IF('Data Entry'!Q52=2,1,IF('Data Entry'!Q52=3,0,"")))</f>
        <v/>
      </c>
      <c r="R52" s="21" t="str">
        <f>IF('Data Entry'!R52=1,2,IF('Data Entry'!R52=2,1,IF('Data Entry'!R52=3,0,"")))</f>
        <v/>
      </c>
      <c r="S52" s="21" t="str">
        <f>IF('Data Entry'!S52=1,2,IF('Data Entry'!S52=2,1,IF('Data Entry'!S52=3,0,"")))</f>
        <v/>
      </c>
      <c r="T52" s="21" t="str">
        <f>IF('Data Entry'!T52=1,2,IF('Data Entry'!T52=2,1,IF('Data Entry'!T52=3,0,"")))</f>
        <v/>
      </c>
      <c r="U52" s="21" t="str">
        <f>IF('Data Entry'!U52=1,2,IF('Data Entry'!U52=2,1,IF('Data Entry'!U52=3,0,"")))</f>
        <v/>
      </c>
      <c r="V52" s="21" t="str">
        <f>IF('Data Entry'!V52=1,2,IF('Data Entry'!V52=2,1,IF('Data Entry'!V52=3,0,"")))</f>
        <v/>
      </c>
      <c r="W52" s="21" t="str">
        <f>IF('Data Entry'!W52=1,2,IF('Data Entry'!W52=2,1,IF('Data Entry'!W52=3,0,"")))</f>
        <v/>
      </c>
      <c r="X52" s="21" t="str">
        <f>IF('Data Entry'!X52=1,2,IF('Data Entry'!X52=2,1,IF('Data Entry'!X52=3,0,"")))</f>
        <v/>
      </c>
      <c r="Y52" s="21" t="str">
        <f>IF('Data Entry'!Y52=1,2,IF('Data Entry'!Y52=2,1,IF('Data Entry'!Y52=3,0,"")))</f>
        <v/>
      </c>
      <c r="Z52" s="21" t="str">
        <f>IF('Data Entry'!Z52=1,2,IF('Data Entry'!Z52=2,1,IF('Data Entry'!Z52=3,0,"")))</f>
        <v/>
      </c>
      <c r="AA52" s="21" t="str">
        <f>IF('Data Entry'!AA52=1,2,IF('Data Entry'!AA52=2,1,IF('Data Entry'!AA52=3,0,"")))</f>
        <v/>
      </c>
      <c r="AB52" s="21" t="str">
        <f>IF('Data Entry'!AB52=1,2,IF('Data Entry'!AB52=2,1,IF('Data Entry'!AB52=3,0,"")))</f>
        <v/>
      </c>
      <c r="AC52" s="21" t="str">
        <f>IF('Data Entry'!AC52=1,2,IF('Data Entry'!AC52=2,1,IF('Data Entry'!AC52=3,0,"")))</f>
        <v/>
      </c>
      <c r="AD52" s="21" t="str">
        <f>IF('Data Entry'!AD52=1,2,IF('Data Entry'!AD52=2,1,IF('Data Entry'!AD52=3,0,"")))</f>
        <v/>
      </c>
      <c r="AE52" s="22" t="str">
        <f>IF('Data Entry'!AE52=1,2,IF('Data Entry'!AE52=2,1,IF('Data Entry'!AE52=3,0,"")))</f>
        <v/>
      </c>
      <c r="AF52" s="22" t="str">
        <f>IF('Data Entry'!AF52=1,2,IF('Data Entry'!AF52=2,1,IF('Data Entry'!AF52=3,0,"")))</f>
        <v/>
      </c>
      <c r="AG52" s="22" t="str">
        <f>IF('Data Entry'!AG52=1,2,IF('Data Entry'!AG52=2,1,IF('Data Entry'!AG52=3,0,"")))</f>
        <v/>
      </c>
      <c r="AH52" s="22" t="str">
        <f>IF('Data Entry'!AH52=1,2,IF('Data Entry'!AH52=2,1,IF('Data Entry'!AH52=3,0,"")))</f>
        <v/>
      </c>
      <c r="AI52" s="22" t="str">
        <f>IF('Data Entry'!AI52=1,2,IF('Data Entry'!AI52=2,1,IF('Data Entry'!AI52=3,0,"")))</f>
        <v/>
      </c>
      <c r="AJ52" s="22" t="str">
        <f>IF('Data Entry'!AJ52=1,2,IF('Data Entry'!AJ52=2,1,IF('Data Entry'!AJ52=3,0,"")))</f>
        <v/>
      </c>
      <c r="AK52" s="22" t="str">
        <f>IF('Data Entry'!AK52=1,2,IF('Data Entry'!AK52=2,1,IF('Data Entry'!AK52=3,0,"")))</f>
        <v/>
      </c>
      <c r="AL52" s="22" t="str">
        <f>IF('Data Entry'!AL52=1,2,IF('Data Entry'!AL52=2,1,IF('Data Entry'!AL52=3,0,"")))</f>
        <v/>
      </c>
      <c r="AM52" s="22" t="str">
        <f>IF('Data Entry'!AM52=1,2,IF('Data Entry'!AM52=2,1,IF('Data Entry'!AM52=3,0,"")))</f>
        <v/>
      </c>
      <c r="AN52" s="22" t="str">
        <f>IF('Data Entry'!AN52=1,2,IF('Data Entry'!AN52=2,1,IF('Data Entry'!AN52=3,0,"")))</f>
        <v/>
      </c>
      <c r="AO52" s="22" t="str">
        <f>IF('Data Entry'!AO52=1,2,IF('Data Entry'!AO52=2,1,IF('Data Entry'!AO52=3,0,"")))</f>
        <v/>
      </c>
      <c r="AP52" s="22" t="str">
        <f>IF('Data Entry'!AP52=1,2,IF('Data Entry'!AP52=2,1,IF('Data Entry'!AP52=3,0,"")))</f>
        <v/>
      </c>
      <c r="AQ52" s="22" t="str">
        <f>IF('Data Entry'!AQ52=1,2,IF('Data Entry'!AQ52=2,1,IF('Data Entry'!AQ52=3,0,"")))</f>
        <v/>
      </c>
      <c r="AR52" s="22" t="str">
        <f>IF('Data Entry'!AR52=1,2,IF('Data Entry'!AR52=2,1,IF('Data Entry'!AR52=3,0,"")))</f>
        <v/>
      </c>
      <c r="AS52" s="22" t="str">
        <f>IF('Data Entry'!AS52=1,2,IF('Data Entry'!AS52=2,1,IF('Data Entry'!AS52=3,0,"")))</f>
        <v/>
      </c>
      <c r="AT52" s="22" t="str">
        <f>IF('Data Entry'!AT52=1,2,IF('Data Entry'!AT52=2,1,IF('Data Entry'!AT52=3,0,"")))</f>
        <v/>
      </c>
      <c r="AU52" s="22" t="str">
        <f>IF('Data Entry'!AU52=1,2,IF('Data Entry'!AU52=2,1,IF('Data Entry'!AU52=3,0,"")))</f>
        <v/>
      </c>
      <c r="AV52" s="22" t="str">
        <f>IF('Data Entry'!AV52=1,2,IF('Data Entry'!AV52=2,1,IF('Data Entry'!AV52=3,0,"")))</f>
        <v/>
      </c>
      <c r="AW52" s="22" t="str">
        <f>IF('Data Entry'!AW52=1,2,IF('Data Entry'!AW52=2,1,IF('Data Entry'!AW52=3,0,"")))</f>
        <v/>
      </c>
      <c r="AX52" s="22" t="str">
        <f>IF('Data Entry'!AX52=1,2,IF('Data Entry'!AX52=2,1,IF('Data Entry'!AX52=3,0,"")))</f>
        <v/>
      </c>
      <c r="AY52" s="22" t="str">
        <f>IF('Data Entry'!AY52=1,2,IF('Data Entry'!AY52=2,1,IF('Data Entry'!AY52=3,0,"")))</f>
        <v/>
      </c>
      <c r="AZ52" s="22" t="str">
        <f>IF('Data Entry'!AZ52=1,2,IF('Data Entry'!AZ52=2,1,IF('Data Entry'!AZ52=3,0,"")))</f>
        <v/>
      </c>
    </row>
    <row r="53" spans="1:52" x14ac:dyDescent="0.25">
      <c r="A53" s="20">
        <f>'Data Entry'!A53</f>
        <v>0</v>
      </c>
      <c r="B53" s="20" t="str">
        <f>IF('Data Entry'!B53=1,"Male",IF('Data Entry'!B53=2,"Female",IF('Data Entry'!B53=3,"Other","")))</f>
        <v/>
      </c>
      <c r="C53" s="20" t="str">
        <f>IF('Data Entry'!C53=0,"",'Data Entry'!C53)</f>
        <v/>
      </c>
      <c r="D53" s="20" t="str">
        <f>IF('Data Entry'!D53=0,"",'Data Entry'!D53)</f>
        <v/>
      </c>
      <c r="E53" s="20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0" t="str">
        <f>IF('Data Entry'!F53=1,"1",IF('Data Entry'!F53=2,"2",IF('Data Entry'!F53=3,"3",IF('Data Entry'!F53=4,"4",IF('Data Entry'!F53=5,"5","")))))</f>
        <v/>
      </c>
      <c r="G53" s="20" t="str">
        <f>IF('Data Entry'!G53=1,"Item 1",IF('Data Entry'!G53=2,"Item 2",IF('Data Entry'!G53=3,"Item 3",IF('Data Entry'!G53=4,"Item 4",""))))</f>
        <v/>
      </c>
      <c r="H53" s="20" t="str">
        <f>IF('Data Entry'!H53=1,"75%-100%",IF('Data Entry'!H53=2,"51%-74%",IF('Data Entry'!H53=3,"Up to 50%","")))</f>
        <v/>
      </c>
      <c r="I53" s="21" t="str">
        <f>IF('Data Entry'!I53=1,2,IF('Data Entry'!I53=2,1,IF('Data Entry'!I53=3,0,"")))</f>
        <v/>
      </c>
      <c r="J53" s="21" t="str">
        <f>IF('Data Entry'!J53=1,2,IF('Data Entry'!J53=2,1,IF('Data Entry'!J53=3,0,"")))</f>
        <v/>
      </c>
      <c r="K53" s="21" t="str">
        <f>IF('Data Entry'!K53=1,2,IF('Data Entry'!K53=2,1,IF('Data Entry'!K53=3,0,"")))</f>
        <v/>
      </c>
      <c r="L53" s="21" t="str">
        <f>IF('Data Entry'!L53=1,2,IF('Data Entry'!L53=2,1,IF('Data Entry'!L53=3,0,"")))</f>
        <v/>
      </c>
      <c r="M53" s="21" t="str">
        <f>IF('Data Entry'!M53=1,2,IF('Data Entry'!M53=2,1,IF('Data Entry'!M53=3,0,"")))</f>
        <v/>
      </c>
      <c r="N53" s="21" t="str">
        <f>IF('Data Entry'!N53=1,2,IF('Data Entry'!N53=2,1,IF('Data Entry'!N53=3,0,"")))</f>
        <v/>
      </c>
      <c r="O53" s="21" t="str">
        <f>IF('Data Entry'!O53=1,2,IF('Data Entry'!O53=2,1,IF('Data Entry'!O53=3,0,"")))</f>
        <v/>
      </c>
      <c r="P53" s="21" t="str">
        <f>IF('Data Entry'!P53=1,2,IF('Data Entry'!P53=2,1,IF('Data Entry'!P53=3,0,"")))</f>
        <v/>
      </c>
      <c r="Q53" s="21" t="str">
        <f>IF('Data Entry'!Q53=1,2,IF('Data Entry'!Q53=2,1,IF('Data Entry'!Q53=3,0,"")))</f>
        <v/>
      </c>
      <c r="R53" s="21" t="str">
        <f>IF('Data Entry'!R53=1,2,IF('Data Entry'!R53=2,1,IF('Data Entry'!R53=3,0,"")))</f>
        <v/>
      </c>
      <c r="S53" s="21" t="str">
        <f>IF('Data Entry'!S53=1,2,IF('Data Entry'!S53=2,1,IF('Data Entry'!S53=3,0,"")))</f>
        <v/>
      </c>
      <c r="T53" s="21" t="str">
        <f>IF('Data Entry'!T53=1,2,IF('Data Entry'!T53=2,1,IF('Data Entry'!T53=3,0,"")))</f>
        <v/>
      </c>
      <c r="U53" s="21" t="str">
        <f>IF('Data Entry'!U53=1,2,IF('Data Entry'!U53=2,1,IF('Data Entry'!U53=3,0,"")))</f>
        <v/>
      </c>
      <c r="V53" s="21" t="str">
        <f>IF('Data Entry'!V53=1,2,IF('Data Entry'!V53=2,1,IF('Data Entry'!V53=3,0,"")))</f>
        <v/>
      </c>
      <c r="W53" s="21" t="str">
        <f>IF('Data Entry'!W53=1,2,IF('Data Entry'!W53=2,1,IF('Data Entry'!W53=3,0,"")))</f>
        <v/>
      </c>
      <c r="X53" s="21" t="str">
        <f>IF('Data Entry'!X53=1,2,IF('Data Entry'!X53=2,1,IF('Data Entry'!X53=3,0,"")))</f>
        <v/>
      </c>
      <c r="Y53" s="21" t="str">
        <f>IF('Data Entry'!Y53=1,2,IF('Data Entry'!Y53=2,1,IF('Data Entry'!Y53=3,0,"")))</f>
        <v/>
      </c>
      <c r="Z53" s="21" t="str">
        <f>IF('Data Entry'!Z53=1,2,IF('Data Entry'!Z53=2,1,IF('Data Entry'!Z53=3,0,"")))</f>
        <v/>
      </c>
      <c r="AA53" s="21" t="str">
        <f>IF('Data Entry'!AA53=1,2,IF('Data Entry'!AA53=2,1,IF('Data Entry'!AA53=3,0,"")))</f>
        <v/>
      </c>
      <c r="AB53" s="21" t="str">
        <f>IF('Data Entry'!AB53=1,2,IF('Data Entry'!AB53=2,1,IF('Data Entry'!AB53=3,0,"")))</f>
        <v/>
      </c>
      <c r="AC53" s="21" t="str">
        <f>IF('Data Entry'!AC53=1,2,IF('Data Entry'!AC53=2,1,IF('Data Entry'!AC53=3,0,"")))</f>
        <v/>
      </c>
      <c r="AD53" s="21" t="str">
        <f>IF('Data Entry'!AD53=1,2,IF('Data Entry'!AD53=2,1,IF('Data Entry'!AD53=3,0,"")))</f>
        <v/>
      </c>
      <c r="AE53" s="22" t="str">
        <f>IF('Data Entry'!AE53=1,2,IF('Data Entry'!AE53=2,1,IF('Data Entry'!AE53=3,0,"")))</f>
        <v/>
      </c>
      <c r="AF53" s="22" t="str">
        <f>IF('Data Entry'!AF53=1,2,IF('Data Entry'!AF53=2,1,IF('Data Entry'!AF53=3,0,"")))</f>
        <v/>
      </c>
      <c r="AG53" s="22" t="str">
        <f>IF('Data Entry'!AG53=1,2,IF('Data Entry'!AG53=2,1,IF('Data Entry'!AG53=3,0,"")))</f>
        <v/>
      </c>
      <c r="AH53" s="22" t="str">
        <f>IF('Data Entry'!AH53=1,2,IF('Data Entry'!AH53=2,1,IF('Data Entry'!AH53=3,0,"")))</f>
        <v/>
      </c>
      <c r="AI53" s="22" t="str">
        <f>IF('Data Entry'!AI53=1,2,IF('Data Entry'!AI53=2,1,IF('Data Entry'!AI53=3,0,"")))</f>
        <v/>
      </c>
      <c r="AJ53" s="22" t="str">
        <f>IF('Data Entry'!AJ53=1,2,IF('Data Entry'!AJ53=2,1,IF('Data Entry'!AJ53=3,0,"")))</f>
        <v/>
      </c>
      <c r="AK53" s="22" t="str">
        <f>IF('Data Entry'!AK53=1,2,IF('Data Entry'!AK53=2,1,IF('Data Entry'!AK53=3,0,"")))</f>
        <v/>
      </c>
      <c r="AL53" s="22" t="str">
        <f>IF('Data Entry'!AL53=1,2,IF('Data Entry'!AL53=2,1,IF('Data Entry'!AL53=3,0,"")))</f>
        <v/>
      </c>
      <c r="AM53" s="22" t="str">
        <f>IF('Data Entry'!AM53=1,2,IF('Data Entry'!AM53=2,1,IF('Data Entry'!AM53=3,0,"")))</f>
        <v/>
      </c>
      <c r="AN53" s="22" t="str">
        <f>IF('Data Entry'!AN53=1,2,IF('Data Entry'!AN53=2,1,IF('Data Entry'!AN53=3,0,"")))</f>
        <v/>
      </c>
      <c r="AO53" s="22" t="str">
        <f>IF('Data Entry'!AO53=1,2,IF('Data Entry'!AO53=2,1,IF('Data Entry'!AO53=3,0,"")))</f>
        <v/>
      </c>
      <c r="AP53" s="22" t="str">
        <f>IF('Data Entry'!AP53=1,2,IF('Data Entry'!AP53=2,1,IF('Data Entry'!AP53=3,0,"")))</f>
        <v/>
      </c>
      <c r="AQ53" s="22" t="str">
        <f>IF('Data Entry'!AQ53=1,2,IF('Data Entry'!AQ53=2,1,IF('Data Entry'!AQ53=3,0,"")))</f>
        <v/>
      </c>
      <c r="AR53" s="22" t="str">
        <f>IF('Data Entry'!AR53=1,2,IF('Data Entry'!AR53=2,1,IF('Data Entry'!AR53=3,0,"")))</f>
        <v/>
      </c>
      <c r="AS53" s="22" t="str">
        <f>IF('Data Entry'!AS53=1,2,IF('Data Entry'!AS53=2,1,IF('Data Entry'!AS53=3,0,"")))</f>
        <v/>
      </c>
      <c r="AT53" s="22" t="str">
        <f>IF('Data Entry'!AT53=1,2,IF('Data Entry'!AT53=2,1,IF('Data Entry'!AT53=3,0,"")))</f>
        <v/>
      </c>
      <c r="AU53" s="22" t="str">
        <f>IF('Data Entry'!AU53=1,2,IF('Data Entry'!AU53=2,1,IF('Data Entry'!AU53=3,0,"")))</f>
        <v/>
      </c>
      <c r="AV53" s="22" t="str">
        <f>IF('Data Entry'!AV53=1,2,IF('Data Entry'!AV53=2,1,IF('Data Entry'!AV53=3,0,"")))</f>
        <v/>
      </c>
      <c r="AW53" s="22" t="str">
        <f>IF('Data Entry'!AW53=1,2,IF('Data Entry'!AW53=2,1,IF('Data Entry'!AW53=3,0,"")))</f>
        <v/>
      </c>
      <c r="AX53" s="22" t="str">
        <f>IF('Data Entry'!AX53=1,2,IF('Data Entry'!AX53=2,1,IF('Data Entry'!AX53=3,0,"")))</f>
        <v/>
      </c>
      <c r="AY53" s="22" t="str">
        <f>IF('Data Entry'!AY53=1,2,IF('Data Entry'!AY53=2,1,IF('Data Entry'!AY53=3,0,"")))</f>
        <v/>
      </c>
      <c r="AZ53" s="22" t="str">
        <f>IF('Data Entry'!AZ53=1,2,IF('Data Entry'!AZ53=2,1,IF('Data Entry'!AZ53=3,0,"")))</f>
        <v/>
      </c>
    </row>
  </sheetData>
  <sheetProtection algorithmName="SHA-512" hashValue="tUfuLctJ5qkqpHKwCKryD0nQUOrgpXzeA/mJmNYumNZi5nnazmzaoBP/zjKkN544DfA+26W412rGUoyEXWZh/w==" saltValue="7oe6sOJSW6weykULj4yqT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53"/>
  <sheetViews>
    <sheetView zoomScale="80" zoomScaleNormal="80" workbookViewId="0"/>
  </sheetViews>
  <sheetFormatPr defaultRowHeight="15" x14ac:dyDescent="0.25"/>
  <cols>
    <col min="1" max="1" width="11.7109375" style="3" customWidth="1"/>
    <col min="2" max="6" width="11.140625" customWidth="1"/>
    <col min="7" max="7" width="9" customWidth="1"/>
    <col min="8" max="12" width="11.28515625" customWidth="1"/>
    <col min="13" max="13" width="11.28515625" style="60" customWidth="1"/>
    <col min="14" max="18" width="11.28515625" customWidth="1"/>
    <col min="19" max="24" width="11.28515625" style="60" customWidth="1"/>
    <col min="26" max="27" width="9.140625" customWidth="1"/>
  </cols>
  <sheetData>
    <row r="1" spans="1:214" ht="21" x14ac:dyDescent="0.35">
      <c r="A1" s="51" t="s">
        <v>48</v>
      </c>
      <c r="AB1" s="88" t="s">
        <v>125</v>
      </c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W1" s="68" t="s">
        <v>126</v>
      </c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R1" s="66" t="s">
        <v>127</v>
      </c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M1" s="87" t="s">
        <v>128</v>
      </c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</row>
    <row r="2" spans="1:214" s="3" customFormat="1" x14ac:dyDescent="0.25">
      <c r="A2" s="16" t="s">
        <v>14</v>
      </c>
      <c r="B2" s="75" t="s">
        <v>115</v>
      </c>
      <c r="C2" s="75" t="s">
        <v>115</v>
      </c>
      <c r="D2" s="77" t="s">
        <v>116</v>
      </c>
      <c r="E2" s="77" t="s">
        <v>116</v>
      </c>
      <c r="F2" s="79" t="s">
        <v>28</v>
      </c>
      <c r="G2" s="60"/>
      <c r="H2" s="59" t="s">
        <v>115</v>
      </c>
      <c r="I2" s="59" t="s">
        <v>115</v>
      </c>
      <c r="J2" s="58" t="s">
        <v>116</v>
      </c>
      <c r="K2" s="58" t="s">
        <v>116</v>
      </c>
      <c r="L2" s="67" t="s">
        <v>28</v>
      </c>
      <c r="M2" s="60"/>
      <c r="N2" s="69" t="s">
        <v>115</v>
      </c>
      <c r="O2" s="69" t="s">
        <v>115</v>
      </c>
      <c r="P2" s="62" t="s">
        <v>116</v>
      </c>
      <c r="Q2" s="62" t="s">
        <v>116</v>
      </c>
      <c r="R2" s="61" t="s">
        <v>28</v>
      </c>
      <c r="S2" s="60"/>
      <c r="T2" s="42" t="s">
        <v>115</v>
      </c>
      <c r="U2" s="42" t="s">
        <v>115</v>
      </c>
      <c r="V2" s="41" t="s">
        <v>116</v>
      </c>
      <c r="W2" s="41" t="s">
        <v>116</v>
      </c>
      <c r="X2" s="85" t="s">
        <v>47</v>
      </c>
      <c r="AB2" s="3" t="s">
        <v>115</v>
      </c>
      <c r="AC2" s="3" t="s">
        <v>116</v>
      </c>
      <c r="AD2" s="3" t="s">
        <v>115</v>
      </c>
      <c r="AE2" s="3" t="s">
        <v>116</v>
      </c>
      <c r="AF2" s="3" t="s">
        <v>115</v>
      </c>
      <c r="AG2" s="3" t="s">
        <v>116</v>
      </c>
      <c r="AI2" s="3" t="s">
        <v>115</v>
      </c>
      <c r="AJ2" s="3" t="s">
        <v>116</v>
      </c>
      <c r="AK2" s="3" t="s">
        <v>115</v>
      </c>
      <c r="AL2" s="3" t="s">
        <v>116</v>
      </c>
      <c r="AM2" s="3" t="s">
        <v>115</v>
      </c>
      <c r="AN2" s="3" t="s">
        <v>116</v>
      </c>
      <c r="AO2" s="3" t="s">
        <v>115</v>
      </c>
      <c r="AP2" s="3" t="s">
        <v>116</v>
      </c>
      <c r="AQ2" s="3" t="s">
        <v>115</v>
      </c>
      <c r="AR2" s="3" t="s">
        <v>116</v>
      </c>
      <c r="AS2" s="3" t="s">
        <v>115</v>
      </c>
      <c r="AT2" s="3" t="s">
        <v>116</v>
      </c>
      <c r="AV2" s="3" t="s">
        <v>115</v>
      </c>
      <c r="AW2" s="3" t="s">
        <v>116</v>
      </c>
      <c r="AX2" s="3" t="s">
        <v>115</v>
      </c>
      <c r="AY2" s="3" t="s">
        <v>116</v>
      </c>
      <c r="AZ2" s="3" t="s">
        <v>115</v>
      </c>
      <c r="BA2" s="3" t="s">
        <v>116</v>
      </c>
      <c r="BB2" s="3" t="s">
        <v>115</v>
      </c>
      <c r="BC2" s="3" t="s">
        <v>116</v>
      </c>
      <c r="BD2" s="3" t="s">
        <v>115</v>
      </c>
      <c r="BE2" s="3" t="s">
        <v>116</v>
      </c>
      <c r="BG2" s="3" t="s">
        <v>115</v>
      </c>
      <c r="BH2" s="3" t="s">
        <v>116</v>
      </c>
      <c r="BI2" s="3" t="s">
        <v>115</v>
      </c>
      <c r="BJ2" s="3" t="s">
        <v>116</v>
      </c>
      <c r="BK2" s="3" t="s">
        <v>115</v>
      </c>
      <c r="BL2" s="3" t="s">
        <v>116</v>
      </c>
      <c r="BM2" s="3" t="s">
        <v>115</v>
      </c>
      <c r="BN2" s="3" t="s">
        <v>116</v>
      </c>
      <c r="BP2" s="3" t="s">
        <v>115</v>
      </c>
      <c r="BQ2" s="3" t="s">
        <v>116</v>
      </c>
      <c r="BR2" s="3" t="s">
        <v>115</v>
      </c>
      <c r="BS2" s="3" t="s">
        <v>116</v>
      </c>
      <c r="BT2" s="3" t="s">
        <v>115</v>
      </c>
      <c r="BU2" s="3" t="s">
        <v>116</v>
      </c>
      <c r="BW2" s="3" t="s">
        <v>115</v>
      </c>
      <c r="BX2" s="3" t="s">
        <v>116</v>
      </c>
      <c r="BY2" s="3" t="s">
        <v>115</v>
      </c>
      <c r="BZ2" s="3" t="s">
        <v>116</v>
      </c>
      <c r="CA2" s="3" t="s">
        <v>115</v>
      </c>
      <c r="CB2" s="3" t="s">
        <v>116</v>
      </c>
      <c r="CD2" s="3" t="s">
        <v>115</v>
      </c>
      <c r="CE2" s="3" t="s">
        <v>116</v>
      </c>
      <c r="CF2" s="3" t="s">
        <v>115</v>
      </c>
      <c r="CG2" s="3" t="s">
        <v>116</v>
      </c>
      <c r="CH2" s="3" t="s">
        <v>115</v>
      </c>
      <c r="CI2" s="3" t="s">
        <v>116</v>
      </c>
      <c r="CJ2" s="3" t="s">
        <v>115</v>
      </c>
      <c r="CK2" s="3" t="s">
        <v>116</v>
      </c>
      <c r="CL2" s="3" t="s">
        <v>115</v>
      </c>
      <c r="CM2" s="3" t="s">
        <v>116</v>
      </c>
      <c r="CN2" s="3" t="s">
        <v>115</v>
      </c>
      <c r="CO2" s="3" t="s">
        <v>116</v>
      </c>
      <c r="CQ2" s="3" t="s">
        <v>115</v>
      </c>
      <c r="CR2" s="3" t="s">
        <v>116</v>
      </c>
      <c r="CS2" s="3" t="s">
        <v>115</v>
      </c>
      <c r="CT2" s="3" t="s">
        <v>116</v>
      </c>
      <c r="CU2" s="3" t="s">
        <v>115</v>
      </c>
      <c r="CV2" s="3" t="s">
        <v>116</v>
      </c>
      <c r="CW2" s="3" t="s">
        <v>115</v>
      </c>
      <c r="CX2" s="3" t="s">
        <v>116</v>
      </c>
      <c r="CY2" s="3" t="s">
        <v>115</v>
      </c>
      <c r="CZ2" s="3" t="s">
        <v>116</v>
      </c>
      <c r="DB2" s="3" t="s">
        <v>115</v>
      </c>
      <c r="DC2" s="3" t="s">
        <v>116</v>
      </c>
      <c r="DD2" s="3" t="s">
        <v>115</v>
      </c>
      <c r="DE2" s="3" t="s">
        <v>116</v>
      </c>
      <c r="DF2" s="3" t="s">
        <v>115</v>
      </c>
      <c r="DG2" s="3" t="s">
        <v>116</v>
      </c>
      <c r="DH2" s="3" t="s">
        <v>115</v>
      </c>
      <c r="DI2" s="3" t="s">
        <v>116</v>
      </c>
      <c r="DK2" s="3" t="s">
        <v>115</v>
      </c>
      <c r="DL2" s="3" t="s">
        <v>116</v>
      </c>
      <c r="DM2" s="3" t="s">
        <v>115</v>
      </c>
      <c r="DN2" s="3" t="s">
        <v>116</v>
      </c>
      <c r="DO2" s="3" t="s">
        <v>115</v>
      </c>
      <c r="DP2" s="3" t="s">
        <v>116</v>
      </c>
      <c r="DR2" s="3" t="s">
        <v>115</v>
      </c>
      <c r="DS2" s="3" t="s">
        <v>116</v>
      </c>
      <c r="DT2" s="3" t="s">
        <v>115</v>
      </c>
      <c r="DU2" s="3" t="s">
        <v>116</v>
      </c>
      <c r="DV2" s="3" t="s">
        <v>115</v>
      </c>
      <c r="DW2" s="3" t="s">
        <v>116</v>
      </c>
      <c r="DY2" s="3" t="s">
        <v>115</v>
      </c>
      <c r="DZ2" s="3" t="s">
        <v>116</v>
      </c>
      <c r="EA2" s="3" t="s">
        <v>115</v>
      </c>
      <c r="EB2" s="3" t="s">
        <v>116</v>
      </c>
      <c r="EC2" s="3" t="s">
        <v>115</v>
      </c>
      <c r="ED2" s="3" t="s">
        <v>116</v>
      </c>
      <c r="EE2" s="3" t="s">
        <v>115</v>
      </c>
      <c r="EF2" s="3" t="s">
        <v>116</v>
      </c>
      <c r="EG2" s="3" t="s">
        <v>115</v>
      </c>
      <c r="EH2" s="3" t="s">
        <v>116</v>
      </c>
      <c r="EI2" s="3" t="s">
        <v>115</v>
      </c>
      <c r="EJ2" s="3" t="s">
        <v>116</v>
      </c>
      <c r="EL2" s="3" t="s">
        <v>115</v>
      </c>
      <c r="EM2" s="3" t="s">
        <v>116</v>
      </c>
      <c r="EN2" s="3" t="s">
        <v>115</v>
      </c>
      <c r="EO2" s="3" t="s">
        <v>116</v>
      </c>
      <c r="EP2" s="3" t="s">
        <v>115</v>
      </c>
      <c r="EQ2" s="3" t="s">
        <v>116</v>
      </c>
      <c r="ER2" s="3" t="s">
        <v>115</v>
      </c>
      <c r="ES2" s="3" t="s">
        <v>116</v>
      </c>
      <c r="ET2" s="3" t="s">
        <v>115</v>
      </c>
      <c r="EU2" s="3" t="s">
        <v>116</v>
      </c>
      <c r="EW2" s="3" t="s">
        <v>115</v>
      </c>
      <c r="EX2" s="3" t="s">
        <v>116</v>
      </c>
      <c r="EY2" s="3" t="s">
        <v>115</v>
      </c>
      <c r="EZ2" s="3" t="s">
        <v>116</v>
      </c>
      <c r="FA2" s="3" t="s">
        <v>115</v>
      </c>
      <c r="FB2" s="3" t="s">
        <v>116</v>
      </c>
      <c r="FC2" s="3" t="s">
        <v>115</v>
      </c>
      <c r="FD2" s="3" t="s">
        <v>116</v>
      </c>
      <c r="FF2" s="3" t="s">
        <v>115</v>
      </c>
      <c r="FG2" s="3" t="s">
        <v>116</v>
      </c>
      <c r="FH2" s="3" t="s">
        <v>115</v>
      </c>
      <c r="FI2" s="3" t="s">
        <v>116</v>
      </c>
      <c r="FJ2" s="3" t="s">
        <v>115</v>
      </c>
      <c r="FK2" s="3" t="s">
        <v>116</v>
      </c>
      <c r="FM2" s="3" t="s">
        <v>115</v>
      </c>
      <c r="FN2" s="3" t="s">
        <v>116</v>
      </c>
      <c r="FO2" s="3" t="s">
        <v>115</v>
      </c>
      <c r="FP2" s="3" t="s">
        <v>116</v>
      </c>
      <c r="FQ2" s="3" t="s">
        <v>115</v>
      </c>
      <c r="FR2" s="3" t="s">
        <v>116</v>
      </c>
      <c r="FT2" s="3" t="s">
        <v>115</v>
      </c>
      <c r="FU2" s="3" t="s">
        <v>116</v>
      </c>
      <c r="FV2" s="3" t="s">
        <v>115</v>
      </c>
      <c r="FW2" s="3" t="s">
        <v>116</v>
      </c>
      <c r="FX2" s="3" t="s">
        <v>115</v>
      </c>
      <c r="FY2" s="3" t="s">
        <v>116</v>
      </c>
      <c r="FZ2" s="3" t="s">
        <v>115</v>
      </c>
      <c r="GA2" s="3" t="s">
        <v>116</v>
      </c>
      <c r="GB2" s="3" t="s">
        <v>115</v>
      </c>
      <c r="GC2" s="3" t="s">
        <v>116</v>
      </c>
      <c r="GD2" s="3" t="s">
        <v>115</v>
      </c>
      <c r="GE2" s="3" t="s">
        <v>116</v>
      </c>
      <c r="GG2" s="3" t="s">
        <v>115</v>
      </c>
      <c r="GH2" s="3" t="s">
        <v>116</v>
      </c>
      <c r="GI2" s="3" t="s">
        <v>115</v>
      </c>
      <c r="GJ2" s="3" t="s">
        <v>116</v>
      </c>
      <c r="GK2" s="3" t="s">
        <v>115</v>
      </c>
      <c r="GL2" s="3" t="s">
        <v>116</v>
      </c>
      <c r="GM2" s="3" t="s">
        <v>115</v>
      </c>
      <c r="GN2" s="3" t="s">
        <v>116</v>
      </c>
      <c r="GO2" s="3" t="s">
        <v>115</v>
      </c>
      <c r="GP2" s="3" t="s">
        <v>116</v>
      </c>
      <c r="GR2" s="3" t="s">
        <v>115</v>
      </c>
      <c r="GS2" s="3" t="s">
        <v>116</v>
      </c>
      <c r="GT2" s="3" t="s">
        <v>115</v>
      </c>
      <c r="GU2" s="3" t="s">
        <v>116</v>
      </c>
      <c r="GV2" s="3" t="s">
        <v>115</v>
      </c>
      <c r="GW2" s="3" t="s">
        <v>116</v>
      </c>
      <c r="GX2" s="3" t="s">
        <v>115</v>
      </c>
      <c r="GY2" s="3" t="s">
        <v>116</v>
      </c>
      <c r="HA2" s="3" t="s">
        <v>115</v>
      </c>
      <c r="HB2" s="3" t="s">
        <v>116</v>
      </c>
      <c r="HC2" s="3" t="s">
        <v>115</v>
      </c>
      <c r="HD2" s="3" t="s">
        <v>116</v>
      </c>
      <c r="HE2" s="3" t="s">
        <v>115</v>
      </c>
      <c r="HF2" s="3" t="s">
        <v>116</v>
      </c>
    </row>
    <row r="3" spans="1:214" s="3" customFormat="1" x14ac:dyDescent="0.25">
      <c r="A3" s="41"/>
      <c r="B3" s="76" t="s">
        <v>117</v>
      </c>
      <c r="C3" s="76" t="s">
        <v>117</v>
      </c>
      <c r="D3" s="78" t="s">
        <v>117</v>
      </c>
      <c r="E3" s="78" t="s">
        <v>117</v>
      </c>
      <c r="F3" s="80" t="s">
        <v>118</v>
      </c>
      <c r="G3" s="60"/>
      <c r="H3" s="63" t="s">
        <v>119</v>
      </c>
      <c r="I3" s="63" t="s">
        <v>119</v>
      </c>
      <c r="J3" s="64" t="s">
        <v>119</v>
      </c>
      <c r="K3" s="64" t="s">
        <v>119</v>
      </c>
      <c r="L3" s="68" t="s">
        <v>120</v>
      </c>
      <c r="M3" s="74"/>
      <c r="N3" s="70" t="s">
        <v>121</v>
      </c>
      <c r="O3" s="70" t="s">
        <v>121</v>
      </c>
      <c r="P3" s="65" t="s">
        <v>121</v>
      </c>
      <c r="Q3" s="65" t="s">
        <v>121</v>
      </c>
      <c r="R3" s="66" t="s">
        <v>122</v>
      </c>
      <c r="S3" s="74"/>
      <c r="T3" s="73" t="s">
        <v>123</v>
      </c>
      <c r="U3" s="73" t="s">
        <v>123</v>
      </c>
      <c r="V3" s="86" t="s">
        <v>123</v>
      </c>
      <c r="W3" s="86" t="s">
        <v>123</v>
      </c>
      <c r="X3" s="87" t="s">
        <v>124</v>
      </c>
      <c r="Z3" s="3" t="s">
        <v>13</v>
      </c>
      <c r="AB3" s="3" t="s">
        <v>1</v>
      </c>
      <c r="AC3" s="3" t="s">
        <v>1</v>
      </c>
      <c r="AD3" s="3" t="s">
        <v>2</v>
      </c>
      <c r="AE3" s="3" t="s">
        <v>2</v>
      </c>
      <c r="AF3" s="3" t="s">
        <v>30</v>
      </c>
      <c r="AG3" s="3" t="s">
        <v>30</v>
      </c>
      <c r="AI3" s="3" t="s">
        <v>17</v>
      </c>
      <c r="AJ3" s="3" t="s">
        <v>17</v>
      </c>
      <c r="AK3" s="3" t="s">
        <v>18</v>
      </c>
      <c r="AL3" s="3" t="s">
        <v>18</v>
      </c>
      <c r="AM3" s="3" t="s">
        <v>23</v>
      </c>
      <c r="AN3" s="3" t="s">
        <v>23</v>
      </c>
      <c r="AO3" s="3" t="s">
        <v>24</v>
      </c>
      <c r="AP3" s="3" t="s">
        <v>24</v>
      </c>
      <c r="AQ3" s="3" t="s">
        <v>21</v>
      </c>
      <c r="AR3" s="3" t="s">
        <v>21</v>
      </c>
      <c r="AS3" s="3" t="s">
        <v>30</v>
      </c>
      <c r="AT3" s="3" t="s">
        <v>30</v>
      </c>
      <c r="AV3" s="3">
        <v>1</v>
      </c>
      <c r="AW3" s="3">
        <v>1</v>
      </c>
      <c r="AX3" s="3">
        <v>2</v>
      </c>
      <c r="AY3" s="3">
        <v>2</v>
      </c>
      <c r="AZ3" s="3">
        <v>3</v>
      </c>
      <c r="BA3" s="3">
        <v>3</v>
      </c>
      <c r="BB3" s="3">
        <v>4</v>
      </c>
      <c r="BC3" s="3">
        <v>4</v>
      </c>
      <c r="BD3" s="3">
        <v>5</v>
      </c>
      <c r="BE3" s="3">
        <v>5</v>
      </c>
      <c r="BG3" s="3" t="s">
        <v>36</v>
      </c>
      <c r="BH3" s="3" t="s">
        <v>36</v>
      </c>
      <c r="BI3" s="3" t="s">
        <v>37</v>
      </c>
      <c r="BJ3" s="3" t="s">
        <v>37</v>
      </c>
      <c r="BK3" s="3" t="s">
        <v>38</v>
      </c>
      <c r="BL3" s="3" t="s">
        <v>39</v>
      </c>
      <c r="BM3" s="3" t="s">
        <v>40</v>
      </c>
      <c r="BN3" s="3" t="s">
        <v>40</v>
      </c>
      <c r="BP3" s="3" t="s">
        <v>43</v>
      </c>
      <c r="BQ3" s="3" t="s">
        <v>43</v>
      </c>
      <c r="BR3" s="3" t="s">
        <v>42</v>
      </c>
      <c r="BS3" s="3" t="s">
        <v>42</v>
      </c>
      <c r="BT3" s="3" t="s">
        <v>41</v>
      </c>
      <c r="BU3" s="3" t="s">
        <v>41</v>
      </c>
      <c r="BW3" s="3" t="s">
        <v>1</v>
      </c>
      <c r="BX3" s="3" t="s">
        <v>1</v>
      </c>
      <c r="BY3" s="3" t="s">
        <v>2</v>
      </c>
      <c r="BZ3" s="3" t="s">
        <v>2</v>
      </c>
      <c r="CA3" s="3" t="s">
        <v>30</v>
      </c>
      <c r="CB3" s="3" t="s">
        <v>30</v>
      </c>
      <c r="CD3" s="3" t="s">
        <v>17</v>
      </c>
      <c r="CE3" s="3" t="s">
        <v>17</v>
      </c>
      <c r="CF3" s="3" t="s">
        <v>18</v>
      </c>
      <c r="CG3" s="3" t="s">
        <v>18</v>
      </c>
      <c r="CH3" s="3" t="s">
        <v>23</v>
      </c>
      <c r="CI3" s="3" t="s">
        <v>23</v>
      </c>
      <c r="CJ3" s="3" t="s">
        <v>24</v>
      </c>
      <c r="CK3" s="3" t="s">
        <v>24</v>
      </c>
      <c r="CL3" s="3" t="s">
        <v>21</v>
      </c>
      <c r="CM3" s="3" t="s">
        <v>21</v>
      </c>
      <c r="CN3" s="3" t="s">
        <v>30</v>
      </c>
      <c r="CO3" s="3" t="s">
        <v>30</v>
      </c>
      <c r="CQ3" s="3">
        <v>1</v>
      </c>
      <c r="CR3" s="3">
        <v>1</v>
      </c>
      <c r="CS3" s="3">
        <v>2</v>
      </c>
      <c r="CT3" s="3">
        <v>2</v>
      </c>
      <c r="CU3" s="3">
        <v>3</v>
      </c>
      <c r="CV3" s="3">
        <v>3</v>
      </c>
      <c r="CW3" s="3">
        <v>4</v>
      </c>
      <c r="CX3" s="3">
        <v>4</v>
      </c>
      <c r="CY3" s="3">
        <v>5</v>
      </c>
      <c r="CZ3" s="3">
        <v>5</v>
      </c>
      <c r="DB3" s="3" t="s">
        <v>36</v>
      </c>
      <c r="DC3" s="3" t="s">
        <v>36</v>
      </c>
      <c r="DD3" s="3" t="s">
        <v>37</v>
      </c>
      <c r="DE3" s="3" t="s">
        <v>37</v>
      </c>
      <c r="DF3" s="3" t="s">
        <v>38</v>
      </c>
      <c r="DG3" s="3" t="s">
        <v>39</v>
      </c>
      <c r="DH3" s="3" t="s">
        <v>40</v>
      </c>
      <c r="DI3" s="3" t="s">
        <v>40</v>
      </c>
      <c r="DK3" s="3" t="s">
        <v>43</v>
      </c>
      <c r="DL3" s="3" t="s">
        <v>43</v>
      </c>
      <c r="DM3" s="3" t="s">
        <v>42</v>
      </c>
      <c r="DN3" s="3" t="s">
        <v>42</v>
      </c>
      <c r="DO3" s="3" t="s">
        <v>41</v>
      </c>
      <c r="DP3" s="3" t="s">
        <v>41</v>
      </c>
      <c r="DR3" s="3" t="s">
        <v>1</v>
      </c>
      <c r="DS3" s="3" t="s">
        <v>1</v>
      </c>
      <c r="DT3" s="3" t="s">
        <v>2</v>
      </c>
      <c r="DU3" s="3" t="s">
        <v>2</v>
      </c>
      <c r="DV3" s="3" t="s">
        <v>30</v>
      </c>
      <c r="DW3" s="3" t="s">
        <v>30</v>
      </c>
      <c r="DY3" s="3" t="s">
        <v>17</v>
      </c>
      <c r="DZ3" s="3" t="s">
        <v>17</v>
      </c>
      <c r="EA3" s="3" t="s">
        <v>18</v>
      </c>
      <c r="EB3" s="3" t="s">
        <v>18</v>
      </c>
      <c r="EC3" s="3" t="s">
        <v>23</v>
      </c>
      <c r="ED3" s="3" t="s">
        <v>23</v>
      </c>
      <c r="EE3" s="3" t="s">
        <v>24</v>
      </c>
      <c r="EF3" s="3" t="s">
        <v>24</v>
      </c>
      <c r="EG3" s="3" t="s">
        <v>21</v>
      </c>
      <c r="EH3" s="3" t="s">
        <v>21</v>
      </c>
      <c r="EI3" s="3" t="s">
        <v>30</v>
      </c>
      <c r="EJ3" s="3" t="s">
        <v>30</v>
      </c>
      <c r="EL3" s="3">
        <v>1</v>
      </c>
      <c r="EM3" s="3">
        <v>1</v>
      </c>
      <c r="EN3" s="3">
        <v>2</v>
      </c>
      <c r="EO3" s="3">
        <v>2</v>
      </c>
      <c r="EP3" s="3">
        <v>3</v>
      </c>
      <c r="EQ3" s="3">
        <v>3</v>
      </c>
      <c r="ER3" s="3">
        <v>4</v>
      </c>
      <c r="ES3" s="3">
        <v>4</v>
      </c>
      <c r="ET3" s="3">
        <v>5</v>
      </c>
      <c r="EU3" s="3">
        <v>5</v>
      </c>
      <c r="EW3" s="3" t="s">
        <v>36</v>
      </c>
      <c r="EX3" s="3" t="s">
        <v>36</v>
      </c>
      <c r="EY3" s="3" t="s">
        <v>37</v>
      </c>
      <c r="EZ3" s="3" t="s">
        <v>37</v>
      </c>
      <c r="FA3" s="3" t="s">
        <v>38</v>
      </c>
      <c r="FB3" s="3" t="s">
        <v>39</v>
      </c>
      <c r="FC3" s="3" t="s">
        <v>40</v>
      </c>
      <c r="FD3" s="3" t="s">
        <v>40</v>
      </c>
      <c r="FF3" s="3" t="s">
        <v>43</v>
      </c>
      <c r="FG3" s="3" t="s">
        <v>43</v>
      </c>
      <c r="FH3" s="3" t="s">
        <v>42</v>
      </c>
      <c r="FI3" s="3" t="s">
        <v>42</v>
      </c>
      <c r="FJ3" s="3" t="s">
        <v>41</v>
      </c>
      <c r="FK3" s="3" t="s">
        <v>41</v>
      </c>
      <c r="FM3" s="3" t="s">
        <v>1</v>
      </c>
      <c r="FN3" s="3" t="s">
        <v>1</v>
      </c>
      <c r="FO3" s="3" t="s">
        <v>2</v>
      </c>
      <c r="FP3" s="3" t="s">
        <v>2</v>
      </c>
      <c r="FQ3" s="3" t="s">
        <v>30</v>
      </c>
      <c r="FR3" s="3" t="s">
        <v>30</v>
      </c>
      <c r="FT3" s="3" t="s">
        <v>17</v>
      </c>
      <c r="FU3" s="3" t="s">
        <v>17</v>
      </c>
      <c r="FV3" s="3" t="s">
        <v>18</v>
      </c>
      <c r="FW3" s="3" t="s">
        <v>18</v>
      </c>
      <c r="FX3" s="3" t="s">
        <v>23</v>
      </c>
      <c r="FY3" s="3" t="s">
        <v>23</v>
      </c>
      <c r="FZ3" s="3" t="s">
        <v>24</v>
      </c>
      <c r="GA3" s="3" t="s">
        <v>24</v>
      </c>
      <c r="GB3" s="3" t="s">
        <v>21</v>
      </c>
      <c r="GC3" s="3" t="s">
        <v>21</v>
      </c>
      <c r="GD3" s="3" t="s">
        <v>30</v>
      </c>
      <c r="GE3" s="3" t="s">
        <v>30</v>
      </c>
      <c r="GG3" s="3">
        <v>1</v>
      </c>
      <c r="GH3" s="3">
        <v>1</v>
      </c>
      <c r="GI3" s="3">
        <v>2</v>
      </c>
      <c r="GJ3" s="3">
        <v>2</v>
      </c>
      <c r="GK3" s="3">
        <v>3</v>
      </c>
      <c r="GL3" s="3">
        <v>3</v>
      </c>
      <c r="GM3" s="3">
        <v>4</v>
      </c>
      <c r="GN3" s="3">
        <v>4</v>
      </c>
      <c r="GO3" s="3">
        <v>5</v>
      </c>
      <c r="GP3" s="3">
        <v>5</v>
      </c>
      <c r="GR3" s="3" t="s">
        <v>36</v>
      </c>
      <c r="GS3" s="3" t="s">
        <v>36</v>
      </c>
      <c r="GT3" s="3" t="s">
        <v>37</v>
      </c>
      <c r="GU3" s="3" t="s">
        <v>37</v>
      </c>
      <c r="GV3" s="3" t="s">
        <v>38</v>
      </c>
      <c r="GW3" s="3" t="s">
        <v>39</v>
      </c>
      <c r="GX3" s="3" t="s">
        <v>40</v>
      </c>
      <c r="GY3" s="3" t="s">
        <v>40</v>
      </c>
      <c r="HA3" s="3" t="s">
        <v>43</v>
      </c>
      <c r="HB3" s="3" t="s">
        <v>43</v>
      </c>
      <c r="HC3" s="3" t="s">
        <v>42</v>
      </c>
      <c r="HD3" s="3" t="s">
        <v>42</v>
      </c>
      <c r="HE3" s="3" t="s">
        <v>41</v>
      </c>
      <c r="HF3" s="3" t="s">
        <v>41</v>
      </c>
    </row>
    <row r="4" spans="1:214" x14ac:dyDescent="0.25">
      <c r="A4" s="42">
        <f>'Data Entry'!A4</f>
        <v>0</v>
      </c>
      <c r="B4" s="75">
        <f>SUM('Converted Data'!J4,'Converted Data'!L4,'Converted Data'!N4,'Converted Data'!P4,'Converted Data'!T4,'Converted Data'!X4)</f>
        <v>0</v>
      </c>
      <c r="C4" s="75" t="str">
        <f>IF(B4=0,"",B4)</f>
        <v/>
      </c>
      <c r="D4" s="77">
        <f>SUM('Converted Data'!AF4,'Converted Data'!AH4,'Converted Data'!AJ4,'Converted Data'!AL4,'Converted Data'!AP4,'Converted Data'!AT4)</f>
        <v>0</v>
      </c>
      <c r="E4" s="77" t="str">
        <f>IF(D4=0,"",D4)</f>
        <v/>
      </c>
      <c r="F4" s="79">
        <f t="shared" ref="F4:F53" si="0">D4-B4</f>
        <v>0</v>
      </c>
      <c r="G4" s="60"/>
      <c r="H4" s="59">
        <f>SUM('Converted Data'!K4,'Converted Data'!Q4,'Converted Data'!S4,'Converted Data'!V4,'Converted Data'!Y4,'Converted Data'!AA4)</f>
        <v>0</v>
      </c>
      <c r="I4" s="59" t="str">
        <f>IF(H4=0,"",H4)</f>
        <v/>
      </c>
      <c r="J4" s="58">
        <f>SUM('Converted Data'!AG4,'Converted Data'!AM4,'Converted Data'!AO4,'Converted Data'!AR4,'Converted Data'!AU4,'Converted Data'!AW4)</f>
        <v>0</v>
      </c>
      <c r="K4" s="58" t="str">
        <f>IF(J4=0,"",J4)</f>
        <v/>
      </c>
      <c r="L4" s="67">
        <f t="shared" ref="L4:L35" si="1">J4-H4</f>
        <v>0</v>
      </c>
      <c r="N4" s="69">
        <f>SUM('Converted Data'!M4,'Converted Data'!O4,'Converted Data'!R4,'Converted Data'!Z4,'Converted Data'!AC4)</f>
        <v>0</v>
      </c>
      <c r="O4" s="69" t="str">
        <f>IF(N4=0,"",N4)</f>
        <v/>
      </c>
      <c r="P4" s="62">
        <f>SUM('Converted Data'!AI4,'Converted Data'!AK4,'Converted Data'!AN4,'Converted Data'!AV4,'Converted Data'!AY4)</f>
        <v>0</v>
      </c>
      <c r="Q4" s="62" t="str">
        <f>IF(P4=0,"",P4)</f>
        <v/>
      </c>
      <c r="R4" s="61">
        <f>P4-N4</f>
        <v>0</v>
      </c>
      <c r="T4" s="42">
        <f>SUM('Converted Data'!I4,'Converted Data'!U4,'Converted Data'!W4,'Converted Data'!AB4,'Converted Data'!AD4)</f>
        <v>0</v>
      </c>
      <c r="U4" s="42" t="str">
        <f>IF(T4=0,"",T4)</f>
        <v/>
      </c>
      <c r="V4" s="41">
        <f>SUM('Converted Data'!AE4,'Converted Data'!AQ4,'Converted Data'!AS4,'Converted Data'!AX4,'Converted Data'!AZ4)</f>
        <v>0</v>
      </c>
      <c r="W4" s="41" t="str">
        <f>IF(V4=0,"",V4)</f>
        <v/>
      </c>
      <c r="X4" s="85">
        <f>V4-T4</f>
        <v>0</v>
      </c>
      <c r="Z4">
        <v>0</v>
      </c>
      <c r="AB4" t="str">
        <f>IF('Converted Data'!B4="Male",Results!C4,"")</f>
        <v/>
      </c>
      <c r="AC4" t="str">
        <f>IF('Converted Data'!B4="Male",Results!E4,"")</f>
        <v/>
      </c>
      <c r="AD4" t="str">
        <f>IF('Converted Data'!B4="Female",Results!C4,"")</f>
        <v/>
      </c>
      <c r="AE4" t="str">
        <f>IF('Converted Data'!B4="Female",Results!E4,"")</f>
        <v/>
      </c>
      <c r="AF4" t="str">
        <f>IF('Converted Data'!B4="Other",Results!C4,"")</f>
        <v/>
      </c>
      <c r="AG4" t="str">
        <f>IF('Converted Data'!B4="Other",Results!E4,"")</f>
        <v/>
      </c>
      <c r="AI4" t="str">
        <f>IF('Converted Data'!E4="University",Results!C4,"")</f>
        <v/>
      </c>
      <c r="AJ4" t="str">
        <f>IF('Converted Data'!E4="University",Results!E4,"")</f>
        <v/>
      </c>
      <c r="AK4" t="str">
        <f>IF('Converted Data'!E4="College",Results!C4,"")</f>
        <v/>
      </c>
      <c r="AL4" t="str">
        <f>IF('Converted Data'!E4="College",Results!E4,"")</f>
        <v/>
      </c>
      <c r="AM4" t="str">
        <f>IF('Converted Data'!E4="High School",Results!C4,"")</f>
        <v/>
      </c>
      <c r="AN4" t="str">
        <f>IF('Converted Data'!E4="High School",Results!E4,"")</f>
        <v/>
      </c>
      <c r="AO4" t="str">
        <f>IF('Converted Data'!E4="Primary School",Results!C4,"")</f>
        <v/>
      </c>
      <c r="AP4" t="str">
        <f>IF('Converted Data'!E4="Primary School",Results!E4,"")</f>
        <v/>
      </c>
      <c r="AQ4" t="str">
        <f>IF('Converted Data'!E4="No formal education",Results!C4,"")</f>
        <v/>
      </c>
      <c r="AR4" t="str">
        <f>IF('Converted Data'!E4="No formal education",Results!E4,"")</f>
        <v/>
      </c>
      <c r="AS4" t="str">
        <f>IF('Converted Data'!E4="Other",Results!C4,"")</f>
        <v/>
      </c>
      <c r="AT4" t="str">
        <f>IF('Converted Data'!E4="Other",Results!E4,"")</f>
        <v/>
      </c>
      <c r="AV4" t="str">
        <f>IF('Converted Data'!F4="1",Results!C4,"")</f>
        <v/>
      </c>
      <c r="AW4" t="str">
        <f>IF('Converted Data'!F4="1",Results!E4,"")</f>
        <v/>
      </c>
      <c r="AX4" t="str">
        <f>IF('Converted Data'!F4="2",Results!C4,"")</f>
        <v/>
      </c>
      <c r="AY4" t="str">
        <f>IF('Converted Data'!F4="2",Results!E4,"")</f>
        <v/>
      </c>
      <c r="AZ4" t="str">
        <f>IF('Converted Data'!F4="3",Results!C4,"")</f>
        <v/>
      </c>
      <c r="BA4" t="str">
        <f>IF('Converted Data'!F4="3",Results!E4,"")</f>
        <v/>
      </c>
      <c r="BB4" t="str">
        <f>IF('Converted Data'!F4="4",Results!C4,"")</f>
        <v/>
      </c>
      <c r="BC4" t="str">
        <f>IF('Converted Data'!F4="4",Results!E4,"")</f>
        <v/>
      </c>
      <c r="BD4" t="str">
        <f>IF('Converted Data'!F4="5",Results!C4,"")</f>
        <v/>
      </c>
      <c r="BE4" t="str">
        <f>IF('Converted Data'!F4="5",Results!E4,"")</f>
        <v/>
      </c>
      <c r="BG4" t="str">
        <f>IF('Converted Data'!G4="Item 1",Results!C4,"")</f>
        <v/>
      </c>
      <c r="BH4" t="str">
        <f>IF('Converted Data'!G4="Item 1",Results!E4,"")</f>
        <v/>
      </c>
      <c r="BI4" t="str">
        <f>IF('Converted Data'!G4="Item 2",Results!C4,"")</f>
        <v/>
      </c>
      <c r="BJ4" t="str">
        <f>IF('Converted Data'!G4="Item 2",Results!E4,"")</f>
        <v/>
      </c>
      <c r="BK4" t="str">
        <f>IF('Converted Data'!G4="Item 3",Results!C4,"")</f>
        <v/>
      </c>
      <c r="BL4" t="str">
        <f>IF('Converted Data'!G4="Item 3",Results!E4,"")</f>
        <v/>
      </c>
      <c r="BM4" t="str">
        <f>IF('Converted Data'!G4="Item 4",Results!C4,"")</f>
        <v/>
      </c>
      <c r="BN4" t="str">
        <f>IF('Converted Data'!G4="Item 4",Results!E4,"")</f>
        <v/>
      </c>
      <c r="BP4" t="str">
        <f>IF('Converted Data'!H4="75%-100%",Results!C4,"")</f>
        <v/>
      </c>
      <c r="BQ4" t="str">
        <f>IF('Converted Data'!H4="75%-100%",Results!E4,"")</f>
        <v/>
      </c>
      <c r="BR4" t="str">
        <f>IF('Converted Data'!H4="51%-74%",Results!C4,"")</f>
        <v/>
      </c>
      <c r="BS4" t="str">
        <f>IF('Converted Data'!H4="51%-74%",Results!E4,"")</f>
        <v/>
      </c>
      <c r="BT4" t="str">
        <f>IF('Converted Data'!H4="Up to 50%",Results!C4,"")</f>
        <v/>
      </c>
      <c r="BU4" t="str">
        <f>IF('Converted Data'!H4="Up to 50%",Results!E4,"")</f>
        <v/>
      </c>
      <c r="BW4" t="str">
        <f>IF('Converted Data'!B4="Male",Results!I4,"")</f>
        <v/>
      </c>
      <c r="BX4" t="str">
        <f>IF('Converted Data'!B4="Male",Results!K4,"")</f>
        <v/>
      </c>
      <c r="BY4" t="str">
        <f>IF('Converted Data'!B4="Female",Results!I4,"")</f>
        <v/>
      </c>
      <c r="BZ4" t="str">
        <f>IF('Converted Data'!B4="Female",Results!K4,"")</f>
        <v/>
      </c>
      <c r="CA4" t="str">
        <f>IF('Converted Data'!B4="Other",Results!I4,"")</f>
        <v/>
      </c>
      <c r="CB4" t="str">
        <f>IF('Converted Data'!B4="Other",Results!K4,"")</f>
        <v/>
      </c>
      <c r="CD4" t="str">
        <f>IF('Converted Data'!E4="University",Results!I4,"")</f>
        <v/>
      </c>
      <c r="CE4" t="str">
        <f>IF('Converted Data'!E4="University",Results!K4,"")</f>
        <v/>
      </c>
      <c r="CF4" t="str">
        <f>IF('Converted Data'!E4="College",Results!I4,"")</f>
        <v/>
      </c>
      <c r="CG4" t="str">
        <f>IF('Converted Data'!E4="College",Results!K4,"")</f>
        <v/>
      </c>
      <c r="CH4" t="str">
        <f>IF('Converted Data'!E4="High School",Results!I4,"")</f>
        <v/>
      </c>
      <c r="CI4" t="str">
        <f>IF('Converted Data'!E4="High School",Results!K4,"")</f>
        <v/>
      </c>
      <c r="CJ4" t="str">
        <f>IF('Converted Data'!E4="Primary School",Results!I4,"")</f>
        <v/>
      </c>
      <c r="CK4" t="str">
        <f>IF('Converted Data'!E4="Primary School",Results!K4,"")</f>
        <v/>
      </c>
      <c r="CL4" t="str">
        <f>IF('Converted Data'!E4="No formal education",Results!I4,"")</f>
        <v/>
      </c>
      <c r="CM4" t="str">
        <f>IF('Converted Data'!E4="No formal education",Results!K4,"")</f>
        <v/>
      </c>
      <c r="CN4" t="str">
        <f>IF('Converted Data'!E4="Other",Results!I4,"")</f>
        <v/>
      </c>
      <c r="CO4" t="str">
        <f>IF('Converted Data'!E4="Other",Results!K4,"")</f>
        <v/>
      </c>
      <c r="CQ4" t="str">
        <f>IF('Converted Data'!F4="1",Results!I4,"")</f>
        <v/>
      </c>
      <c r="CR4" t="str">
        <f>IF('Converted Data'!F4="1",Results!K4,"")</f>
        <v/>
      </c>
      <c r="CS4" t="str">
        <f>IF('Converted Data'!F4="2",Results!I4,"")</f>
        <v/>
      </c>
      <c r="CT4" t="str">
        <f>IF('Converted Data'!F4="2",Results!K4,"")</f>
        <v/>
      </c>
      <c r="CU4" t="str">
        <f>IF('Converted Data'!F4="3",Results!I4,"")</f>
        <v/>
      </c>
      <c r="CV4" t="str">
        <f>IF('Converted Data'!F4="3",Results!K4,"")</f>
        <v/>
      </c>
      <c r="CW4" t="str">
        <f>IF('Converted Data'!F4="4",Results!I4,"")</f>
        <v/>
      </c>
      <c r="CX4" t="str">
        <f>IF('Converted Data'!F4="4",Results!K4,"")</f>
        <v/>
      </c>
      <c r="CY4" t="str">
        <f>IF('Converted Data'!F4="5",Results!I4,"")</f>
        <v/>
      </c>
      <c r="CZ4" t="str">
        <f>IF('Converted Data'!F4="5",Results!K4,"")</f>
        <v/>
      </c>
      <c r="DB4" t="str">
        <f>IF('Converted Data'!G4="Item 1",Results!I4,"")</f>
        <v/>
      </c>
      <c r="DC4" t="str">
        <f>IF('Converted Data'!G4="Item 1",Results!K4,"")</f>
        <v/>
      </c>
      <c r="DD4" t="str">
        <f>IF('Converted Data'!G4="Item 2",Results!I4,"")</f>
        <v/>
      </c>
      <c r="DE4" t="str">
        <f>IF('Converted Data'!G4="Item 2",Results!K4,"")</f>
        <v/>
      </c>
      <c r="DF4" t="str">
        <f>IF('Converted Data'!G4="Item 3",Results!I4,"")</f>
        <v/>
      </c>
      <c r="DG4" t="str">
        <f>IF('Converted Data'!G4="Item 3",Results!K4,"")</f>
        <v/>
      </c>
      <c r="DH4" t="str">
        <f>IF('Converted Data'!G4="Item 4",Results!I4,"")</f>
        <v/>
      </c>
      <c r="DI4" t="str">
        <f>IF('Converted Data'!G4="Item 4",Results!K4,"")</f>
        <v/>
      </c>
      <c r="DK4" t="str">
        <f>IF('Converted Data'!H4="75%-100%",Results!I4,"")</f>
        <v/>
      </c>
      <c r="DL4" t="str">
        <f>IF('Converted Data'!H4="75%-100%",Results!K4,"")</f>
        <v/>
      </c>
      <c r="DM4" t="str">
        <f>IF('Converted Data'!H4="51%-74%",Results!I4,"")</f>
        <v/>
      </c>
      <c r="DN4" t="str">
        <f>IF('Converted Data'!H4="51%-74%",Results!K4,"")</f>
        <v/>
      </c>
      <c r="DO4" t="str">
        <f>IF('Converted Data'!H4="Up to 50%",Results!I4,"")</f>
        <v/>
      </c>
      <c r="DP4" t="str">
        <f>IF('Converted Data'!H4="Up to 50%",Results!K4,"")</f>
        <v/>
      </c>
      <c r="DR4" t="str">
        <f>IF('Converted Data'!B4="Male",Results!O4,"")</f>
        <v/>
      </c>
      <c r="DS4" t="str">
        <f>IF('Converted Data'!B4="Male",Results!Q4,"")</f>
        <v/>
      </c>
      <c r="DT4" t="str">
        <f>IF('Converted Data'!B4="Female",Results!O4,"")</f>
        <v/>
      </c>
      <c r="DU4" t="str">
        <f>IF('Converted Data'!B4="Female",Results!Q4,"")</f>
        <v/>
      </c>
      <c r="DV4" t="str">
        <f>IF('Converted Data'!B4="Other",Results!O4,"")</f>
        <v/>
      </c>
      <c r="DW4" t="str">
        <f>IF('Converted Data'!B4="Other",Results!Q4,"")</f>
        <v/>
      </c>
      <c r="DY4" t="str">
        <f>IF('Converted Data'!E4="University",Results!O4,"")</f>
        <v/>
      </c>
      <c r="DZ4" t="str">
        <f>IF('Converted Data'!E4="University",Results!Q4,"")</f>
        <v/>
      </c>
      <c r="EA4" t="str">
        <f>IF('Converted Data'!E4="College",Results!O4,"")</f>
        <v/>
      </c>
      <c r="EB4" t="str">
        <f>IF('Converted Data'!E4="College",Results!Q4,"")</f>
        <v/>
      </c>
      <c r="EC4" t="str">
        <f>IF('Converted Data'!E4="High School",Results!O4,"")</f>
        <v/>
      </c>
      <c r="ED4" t="str">
        <f>IF('Converted Data'!E4="High School",Results!Q4,"")</f>
        <v/>
      </c>
      <c r="EE4" t="str">
        <f>IF('Converted Data'!E4="Primary School",Results!O4,"")</f>
        <v/>
      </c>
      <c r="EF4" t="str">
        <f>IF('Converted Data'!E4="Primary School",Results!Q4,"")</f>
        <v/>
      </c>
      <c r="EG4" t="str">
        <f>IF('Converted Data'!E4="No formal education",Results!O4,"")</f>
        <v/>
      </c>
      <c r="EH4" t="str">
        <f>IF('Converted Data'!E4="No formal education",Results!Q4,"")</f>
        <v/>
      </c>
      <c r="EI4" t="str">
        <f>IF('Converted Data'!E4="Other",Results!O4,"")</f>
        <v/>
      </c>
      <c r="EJ4" t="str">
        <f>IF('Converted Data'!E4="Other",Results!Q4,"")</f>
        <v/>
      </c>
      <c r="EL4" t="str">
        <f>IF('Converted Data'!F4="1",Results!O4,"")</f>
        <v/>
      </c>
      <c r="EM4" t="str">
        <f>IF('Converted Data'!F4="1",Results!Q4,"")</f>
        <v/>
      </c>
      <c r="EN4" t="str">
        <f>IF('Converted Data'!F4="2",Results!O4,"")</f>
        <v/>
      </c>
      <c r="EO4" t="str">
        <f>IF('Converted Data'!F4="2",Results!Q4,"")</f>
        <v/>
      </c>
      <c r="EP4" t="str">
        <f>IF('Converted Data'!F4="3",Results!O4,"")</f>
        <v/>
      </c>
      <c r="EQ4" t="str">
        <f>IF('Converted Data'!F4="3",Results!Q4,"")</f>
        <v/>
      </c>
      <c r="ER4" t="str">
        <f>IF('Converted Data'!F4="4",Results!O4,"")</f>
        <v/>
      </c>
      <c r="ES4" t="str">
        <f>IF('Converted Data'!F4="4",Results!Q4,"")</f>
        <v/>
      </c>
      <c r="ET4" t="str">
        <f>IF('Converted Data'!F4="5",Results!O4,"")</f>
        <v/>
      </c>
      <c r="EU4" t="str">
        <f>IF('Converted Data'!F4="5",Results!Q4,"")</f>
        <v/>
      </c>
      <c r="EW4" t="str">
        <f>IF('Converted Data'!G4="Item 1",Results!O4,"")</f>
        <v/>
      </c>
      <c r="EX4" t="str">
        <f>IF('Converted Data'!G4="Item 1",Results!Q4,"")</f>
        <v/>
      </c>
      <c r="EY4" t="str">
        <f>IF('Converted Data'!G4="Item 2",Results!O4,"")</f>
        <v/>
      </c>
      <c r="EZ4" t="str">
        <f>IF('Converted Data'!G4="Item 2",Results!Q4,"")</f>
        <v/>
      </c>
      <c r="FA4" t="str">
        <f>IF('Converted Data'!G4="Item 3",Results!O4,"")</f>
        <v/>
      </c>
      <c r="FB4" t="str">
        <f>IF('Converted Data'!G4="Item 3",Results!Q4,"")</f>
        <v/>
      </c>
      <c r="FC4" t="str">
        <f>IF('Converted Data'!G4="Item 4",Results!O4,"")</f>
        <v/>
      </c>
      <c r="FD4" t="str">
        <f>IF('Converted Data'!G4="Item 4",Results!Q4,"")</f>
        <v/>
      </c>
      <c r="FF4" t="str">
        <f>IF('Converted Data'!H4="75%-100%",Results!O4,"")</f>
        <v/>
      </c>
      <c r="FG4" t="str">
        <f>IF('Converted Data'!H4="75%-100%",Results!Q4,"")</f>
        <v/>
      </c>
      <c r="FH4" t="str">
        <f>IF('Converted Data'!H4="51%-74%",Results!O4,"")</f>
        <v/>
      </c>
      <c r="FI4" t="str">
        <f>IF('Converted Data'!H4="51%-74%",Results!Q4,"")</f>
        <v/>
      </c>
      <c r="FJ4" t="str">
        <f>IF('Converted Data'!H4="Up to 50%",Results!O4,"")</f>
        <v/>
      </c>
      <c r="FK4" t="str">
        <f>IF('Converted Data'!H4="Up to 50%",Results!Q4,"")</f>
        <v/>
      </c>
      <c r="FM4" t="str">
        <f>IF('Converted Data'!B4="Male",Results!U4,"")</f>
        <v/>
      </c>
      <c r="FN4" t="str">
        <f>IF('Converted Data'!B4="Male",Results!W4,"")</f>
        <v/>
      </c>
      <c r="FO4" t="str">
        <f>IF('Converted Data'!B4="Female",Results!U4,"")</f>
        <v/>
      </c>
      <c r="FP4" t="str">
        <f>IF('Converted Data'!B4="Female",Results!W4,"")</f>
        <v/>
      </c>
      <c r="FQ4" t="str">
        <f>IF('Converted Data'!B4="Other",Results!U4,"")</f>
        <v/>
      </c>
      <c r="FR4" t="str">
        <f>IF('Converted Data'!B4="Other",Results!W4,"")</f>
        <v/>
      </c>
      <c r="FT4" t="str">
        <f>IF('Converted Data'!E4="University",Results!U4,"")</f>
        <v/>
      </c>
      <c r="FU4" t="str">
        <f>IF('Converted Data'!E4="University",Results!W4,"")</f>
        <v/>
      </c>
      <c r="FV4" t="str">
        <f>IF('Converted Data'!E4="College",Results!U4,"")</f>
        <v/>
      </c>
      <c r="FW4" t="str">
        <f>IF('Converted Data'!E4="College",Results!W4,"")</f>
        <v/>
      </c>
      <c r="FX4" t="str">
        <f>IF('Converted Data'!E4="High School",Results!U4,"")</f>
        <v/>
      </c>
      <c r="FY4" t="str">
        <f>IF('Converted Data'!E4="High School",Results!W4,"")</f>
        <v/>
      </c>
      <c r="FZ4" t="str">
        <f>IF('Converted Data'!E4="Primary School",Results!U4,"")</f>
        <v/>
      </c>
      <c r="GA4" t="str">
        <f>IF('Converted Data'!E4="Primary School",Results!W4,"")</f>
        <v/>
      </c>
      <c r="GB4" t="str">
        <f>IF('Converted Data'!E4="No formal education",Results!U4,"")</f>
        <v/>
      </c>
      <c r="GC4" t="str">
        <f>IF('Converted Data'!E4="No formal education",Results!W4,"")</f>
        <v/>
      </c>
      <c r="GD4" t="str">
        <f>IF('Converted Data'!E4="Other",Results!U4,"")</f>
        <v/>
      </c>
      <c r="GE4" t="str">
        <f>IF('Converted Data'!E4="Other",Results!W4,"")</f>
        <v/>
      </c>
      <c r="GG4" t="str">
        <f>IF('Converted Data'!F4="1",Results!U4,"")</f>
        <v/>
      </c>
      <c r="GH4" t="str">
        <f>IF('Converted Data'!F4="1",Results!W4,"")</f>
        <v/>
      </c>
      <c r="GI4" t="str">
        <f>IF('Converted Data'!F4="2",Results!U4,"")</f>
        <v/>
      </c>
      <c r="GJ4" t="str">
        <f>IF('Converted Data'!F4="2",Results!W4,"")</f>
        <v/>
      </c>
      <c r="GK4" t="str">
        <f>IF('Converted Data'!F4="3",Results!U4,"")</f>
        <v/>
      </c>
      <c r="GL4" t="str">
        <f>IF('Converted Data'!F4="3",Results!W4,"")</f>
        <v/>
      </c>
      <c r="GM4" t="str">
        <f>IF('Converted Data'!F4="4",Results!U4,"")</f>
        <v/>
      </c>
      <c r="GN4" t="str">
        <f>IF('Converted Data'!F4="4",Results!W4,"")</f>
        <v/>
      </c>
      <c r="GO4" t="str">
        <f>IF('Converted Data'!F4="5",Results!U4,"")</f>
        <v/>
      </c>
      <c r="GP4" t="str">
        <f>IF('Converted Data'!F4="5",Results!W4,"")</f>
        <v/>
      </c>
      <c r="GR4" t="str">
        <f>IF('Converted Data'!G4="Item 1",Results!U4,"")</f>
        <v/>
      </c>
      <c r="GS4" t="str">
        <f>IF('Converted Data'!G4="Item 1",Results!W4,"")</f>
        <v/>
      </c>
      <c r="GT4" t="str">
        <f>IF('Converted Data'!G4="Item 2",Results!U4,"")</f>
        <v/>
      </c>
      <c r="GU4" t="str">
        <f>IF('Converted Data'!G4="Item 2",Results!W4,"")</f>
        <v/>
      </c>
      <c r="GV4" t="str">
        <f>IF('Converted Data'!G4="Item 3",Results!U4,"")</f>
        <v/>
      </c>
      <c r="GW4" t="str">
        <f>IF('Converted Data'!G4="Item 3",Results!W4,"")</f>
        <v/>
      </c>
      <c r="GX4" t="str">
        <f>IF('Converted Data'!G4="Item 4",Results!U4,"")</f>
        <v/>
      </c>
      <c r="GY4" t="str">
        <f>IF('Converted Data'!G4="Item 4",Results!W4,"")</f>
        <v/>
      </c>
      <c r="HA4" t="str">
        <f>IF('Converted Data'!H4="75%-100%",Results!U4,"")</f>
        <v/>
      </c>
      <c r="HB4" t="str">
        <f>IF('Converted Data'!H4="75%-100%",Results!W4,"")</f>
        <v/>
      </c>
      <c r="HC4" t="str">
        <f>IF('Converted Data'!H4="51%-74%",Results!U4,"")</f>
        <v/>
      </c>
      <c r="HD4" t="str">
        <f>IF('Converted Data'!H4="51%-74%",Results!W4,"")</f>
        <v/>
      </c>
      <c r="HE4" t="str">
        <f>IF('Converted Data'!H4="Up to 50%",Results!U4,"")</f>
        <v/>
      </c>
      <c r="HF4" t="str">
        <f>IF('Converted Data'!H4="Up to 50%",Results!W4,"")</f>
        <v/>
      </c>
    </row>
    <row r="5" spans="1:214" x14ac:dyDescent="0.25">
      <c r="A5" s="42">
        <f>'Data Entry'!A5</f>
        <v>0</v>
      </c>
      <c r="B5" s="75">
        <f>SUM('Converted Data'!J5,'Converted Data'!L5,'Converted Data'!N5,'Converted Data'!P5,'Converted Data'!T5,'Converted Data'!X5)</f>
        <v>0</v>
      </c>
      <c r="C5" s="75" t="str">
        <f t="shared" ref="C5:C53" si="2">IF(B5=0,"",B5)</f>
        <v/>
      </c>
      <c r="D5" s="77">
        <f>SUM('Converted Data'!AF5,'Converted Data'!AH5,'Converted Data'!AJ5,'Converted Data'!AL5,'Converted Data'!AP5,'Converted Data'!AT5)</f>
        <v>0</v>
      </c>
      <c r="E5" s="77" t="str">
        <f t="shared" ref="E5:E53" si="3">IF(D5=0,"",D5)</f>
        <v/>
      </c>
      <c r="F5" s="79">
        <f t="shared" si="0"/>
        <v>0</v>
      </c>
      <c r="G5" s="60"/>
      <c r="H5" s="59">
        <f>SUM('Converted Data'!K5,'Converted Data'!Q5,'Converted Data'!S5,'Converted Data'!V5,'Converted Data'!Y5,'Converted Data'!AA5)</f>
        <v>0</v>
      </c>
      <c r="I5" s="59" t="str">
        <f t="shared" ref="I5:I53" si="4">IF(H5=0,"",H5)</f>
        <v/>
      </c>
      <c r="J5" s="58">
        <f>SUM('Converted Data'!AG5,'Converted Data'!AM5,'Converted Data'!AO5,'Converted Data'!AR5,'Converted Data'!AU5,'Converted Data'!AW5)</f>
        <v>0</v>
      </c>
      <c r="K5" s="58" t="str">
        <f t="shared" ref="K5:K53" si="5">IF(J5=0,"",J5)</f>
        <v/>
      </c>
      <c r="L5" s="67">
        <f t="shared" si="1"/>
        <v>0</v>
      </c>
      <c r="N5" s="69">
        <f>SUM('Converted Data'!M5,'Converted Data'!O5,'Converted Data'!R5,'Converted Data'!Z5,'Converted Data'!AC5)</f>
        <v>0</v>
      </c>
      <c r="O5" s="69" t="str">
        <f t="shared" ref="O5:O53" si="6">IF(N5=0,"",N5)</f>
        <v/>
      </c>
      <c r="P5" s="62">
        <f>SUM('Converted Data'!AI5,'Converted Data'!AK5,'Converted Data'!AN5,'Converted Data'!AV5,'Converted Data'!AY5)</f>
        <v>0</v>
      </c>
      <c r="Q5" s="62" t="str">
        <f t="shared" ref="Q5:Q53" si="7">IF(P5=0,"",P5)</f>
        <v/>
      </c>
      <c r="R5" s="61">
        <f t="shared" ref="R5:R53" si="8">P5-N5</f>
        <v>0</v>
      </c>
      <c r="T5" s="42">
        <f>SUM('Converted Data'!I5,'Converted Data'!U5,'Converted Data'!W5,'Converted Data'!AB5,'Converted Data'!AD5)</f>
        <v>0</v>
      </c>
      <c r="U5" s="42" t="str">
        <f t="shared" ref="U5:U53" si="9">IF(T5=0,"",T5)</f>
        <v/>
      </c>
      <c r="V5" s="41">
        <f>SUM('Converted Data'!AE5,'Converted Data'!AQ5,'Converted Data'!AS5,'Converted Data'!AX5,'Converted Data'!AZ5)</f>
        <v>0</v>
      </c>
      <c r="W5" s="41" t="str">
        <f t="shared" ref="W5:W53" si="10">IF(V5=0,"",V5)</f>
        <v/>
      </c>
      <c r="X5" s="85">
        <f t="shared" ref="X5:X53" si="11">V5-T5</f>
        <v>0</v>
      </c>
      <c r="Z5">
        <v>1</v>
      </c>
      <c r="AB5" t="str">
        <f>IF('Converted Data'!B5="Male",Results!C5,"")</f>
        <v/>
      </c>
      <c r="AC5" t="str">
        <f>IF('Converted Data'!B5="Male",Results!E5,"")</f>
        <v/>
      </c>
      <c r="AD5" t="str">
        <f>IF('Converted Data'!B5="Female",Results!C5,"")</f>
        <v/>
      </c>
      <c r="AE5" t="str">
        <f>IF('Converted Data'!B5="Female",Results!E5,"")</f>
        <v/>
      </c>
      <c r="AF5" t="str">
        <f>IF('Converted Data'!B5="Other",Results!C5,"")</f>
        <v/>
      </c>
      <c r="AG5" t="str">
        <f>IF('Converted Data'!B5="Other",Results!E5,"")</f>
        <v/>
      </c>
      <c r="AI5" t="str">
        <f>IF('Converted Data'!E5="University",Results!C5,"")</f>
        <v/>
      </c>
      <c r="AJ5" t="str">
        <f>IF('Converted Data'!E5="University",Results!E5,"")</f>
        <v/>
      </c>
      <c r="AK5" t="str">
        <f>IF('Converted Data'!E5="College",Results!C5,"")</f>
        <v/>
      </c>
      <c r="AL5" t="str">
        <f>IF('Converted Data'!E5="College",Results!E5,"")</f>
        <v/>
      </c>
      <c r="AM5" t="str">
        <f>IF('Converted Data'!E5="High School",Results!C5,"")</f>
        <v/>
      </c>
      <c r="AN5" t="str">
        <f>IF('Converted Data'!E5="High School",Results!E5,"")</f>
        <v/>
      </c>
      <c r="AO5" t="str">
        <f>IF('Converted Data'!E5="Primary School",Results!C5,"")</f>
        <v/>
      </c>
      <c r="AP5" t="str">
        <f>IF('Converted Data'!E5="Primary School",Results!E5,"")</f>
        <v/>
      </c>
      <c r="AQ5" t="str">
        <f>IF('Converted Data'!E5="No formal education",Results!C5,"")</f>
        <v/>
      </c>
      <c r="AR5" t="str">
        <f>IF('Converted Data'!E5="No formal education",Results!E5,"")</f>
        <v/>
      </c>
      <c r="AS5" t="str">
        <f>IF('Converted Data'!E5="Other",Results!C5,"")</f>
        <v/>
      </c>
      <c r="AT5" t="str">
        <f>IF('Converted Data'!E5="Other",Results!E5,"")</f>
        <v/>
      </c>
      <c r="AV5" t="str">
        <f>IF('Converted Data'!F5="1",Results!C5,"")</f>
        <v/>
      </c>
      <c r="AW5" t="str">
        <f>IF('Converted Data'!F5="1",Results!E5,"")</f>
        <v/>
      </c>
      <c r="AX5" t="str">
        <f>IF('Converted Data'!F5="2",Results!C5,"")</f>
        <v/>
      </c>
      <c r="AY5" t="str">
        <f>IF('Converted Data'!F5="2",Results!E5,"")</f>
        <v/>
      </c>
      <c r="AZ5" t="str">
        <f>IF('Converted Data'!F5="3",Results!C5,"")</f>
        <v/>
      </c>
      <c r="BA5" t="str">
        <f>IF('Converted Data'!F5="3",Results!E5,"")</f>
        <v/>
      </c>
      <c r="BB5" t="str">
        <f>IF('Converted Data'!F5="4",Results!C5,"")</f>
        <v/>
      </c>
      <c r="BC5" t="str">
        <f>IF('Converted Data'!F5="4",Results!E5,"")</f>
        <v/>
      </c>
      <c r="BD5" t="str">
        <f>IF('Converted Data'!F5="5",Results!C5,"")</f>
        <v/>
      </c>
      <c r="BE5" t="str">
        <f>IF('Converted Data'!F5="5",Results!E5,"")</f>
        <v/>
      </c>
      <c r="BG5" t="str">
        <f>IF('Converted Data'!G5="Item 1",Results!C5,"")</f>
        <v/>
      </c>
      <c r="BH5" t="str">
        <f>IF('Converted Data'!G5="Item 1",Results!E5,"")</f>
        <v/>
      </c>
      <c r="BI5" t="str">
        <f>IF('Converted Data'!G5="Item 2",Results!C5,"")</f>
        <v/>
      </c>
      <c r="BJ5" t="str">
        <f>IF('Converted Data'!G5="Item 2",Results!E5,"")</f>
        <v/>
      </c>
      <c r="BK5" t="str">
        <f>IF('Converted Data'!G5="Item 3",Results!C5,"")</f>
        <v/>
      </c>
      <c r="BL5" t="str">
        <f>IF('Converted Data'!G5="Item 3",Results!E5,"")</f>
        <v/>
      </c>
      <c r="BM5" t="str">
        <f>IF('Converted Data'!G5="Item 4",Results!C5,"")</f>
        <v/>
      </c>
      <c r="BN5" t="str">
        <f>IF('Converted Data'!G5="Item 4",Results!E5,"")</f>
        <v/>
      </c>
      <c r="BP5" t="str">
        <f>IF('Converted Data'!H5="75%-100%",Results!C5,"")</f>
        <v/>
      </c>
      <c r="BQ5" t="str">
        <f>IF('Converted Data'!H5="75%-100%",Results!E5,"")</f>
        <v/>
      </c>
      <c r="BR5" t="str">
        <f>IF('Converted Data'!H5="51%-74%",Results!C5,"")</f>
        <v/>
      </c>
      <c r="BS5" t="str">
        <f>IF('Converted Data'!H5="51%-74%",Results!E5,"")</f>
        <v/>
      </c>
      <c r="BT5" t="str">
        <f>IF('Converted Data'!H5="Up to 50%",Results!C5,"")</f>
        <v/>
      </c>
      <c r="BU5" t="str">
        <f>IF('Converted Data'!H5="Up to 50%",Results!E5,"")</f>
        <v/>
      </c>
      <c r="BW5" t="str">
        <f>IF('Converted Data'!B5="Male",Results!I5,"")</f>
        <v/>
      </c>
      <c r="BX5" t="str">
        <f>IF('Converted Data'!B5="Male",Results!K5,"")</f>
        <v/>
      </c>
      <c r="BY5" t="str">
        <f>IF('Converted Data'!B5="Female",Results!I5,"")</f>
        <v/>
      </c>
      <c r="BZ5" t="str">
        <f>IF('Converted Data'!B5="Female",Results!K5,"")</f>
        <v/>
      </c>
      <c r="CA5" t="str">
        <f>IF('Converted Data'!B5="Other",Results!I5,"")</f>
        <v/>
      </c>
      <c r="CB5" t="str">
        <f>IF('Converted Data'!B5="Other",Results!K5,"")</f>
        <v/>
      </c>
      <c r="CD5" t="str">
        <f>IF('Converted Data'!E5="University",Results!I5,"")</f>
        <v/>
      </c>
      <c r="CE5" t="str">
        <f>IF('Converted Data'!E5="University",Results!K5,"")</f>
        <v/>
      </c>
      <c r="CF5" t="str">
        <f>IF('Converted Data'!E5="College",Results!I5,"")</f>
        <v/>
      </c>
      <c r="CG5" t="str">
        <f>IF('Converted Data'!E5="College",Results!K5,"")</f>
        <v/>
      </c>
      <c r="CH5" t="str">
        <f>IF('Converted Data'!E5="High School",Results!I5,"")</f>
        <v/>
      </c>
      <c r="CI5" t="str">
        <f>IF('Converted Data'!E5="High School",Results!K5,"")</f>
        <v/>
      </c>
      <c r="CJ5" t="str">
        <f>IF('Converted Data'!E5="Primary School",Results!I5,"")</f>
        <v/>
      </c>
      <c r="CK5" t="str">
        <f>IF('Converted Data'!E5="Primary School",Results!K5,"")</f>
        <v/>
      </c>
      <c r="CL5" t="str">
        <f>IF('Converted Data'!E5="No formal education",Results!I5,"")</f>
        <v/>
      </c>
      <c r="CM5" t="str">
        <f>IF('Converted Data'!E5="No formal education",Results!K5,"")</f>
        <v/>
      </c>
      <c r="CN5" t="str">
        <f>IF('Converted Data'!E5="Other",Results!I5,"")</f>
        <v/>
      </c>
      <c r="CO5" t="str">
        <f>IF('Converted Data'!E5="Other",Results!K5,"")</f>
        <v/>
      </c>
      <c r="CQ5" t="str">
        <f>IF('Converted Data'!F5="1",Results!I5,"")</f>
        <v/>
      </c>
      <c r="CR5" t="str">
        <f>IF('Converted Data'!F5="1",Results!K5,"")</f>
        <v/>
      </c>
      <c r="CS5" t="str">
        <f>IF('Converted Data'!F5="2",Results!I5,"")</f>
        <v/>
      </c>
      <c r="CT5" t="str">
        <f>IF('Converted Data'!F5="2",Results!K5,"")</f>
        <v/>
      </c>
      <c r="CU5" t="str">
        <f>IF('Converted Data'!F5="3",Results!I5,"")</f>
        <v/>
      </c>
      <c r="CV5" t="str">
        <f>IF('Converted Data'!F5="3",Results!K5,"")</f>
        <v/>
      </c>
      <c r="CW5" t="str">
        <f>IF('Converted Data'!F5="4",Results!I5,"")</f>
        <v/>
      </c>
      <c r="CX5" t="str">
        <f>IF('Converted Data'!F5="4",Results!K5,"")</f>
        <v/>
      </c>
      <c r="CY5" t="str">
        <f>IF('Converted Data'!F5="5",Results!I5,"")</f>
        <v/>
      </c>
      <c r="CZ5" t="str">
        <f>IF('Converted Data'!F5="5",Results!K5,"")</f>
        <v/>
      </c>
      <c r="DB5" t="str">
        <f>IF('Converted Data'!G5="Item 1",Results!I5,"")</f>
        <v/>
      </c>
      <c r="DC5" t="str">
        <f>IF('Converted Data'!G5="Item 1",Results!K5,"")</f>
        <v/>
      </c>
      <c r="DD5" t="str">
        <f>IF('Converted Data'!G5="Item 2",Results!I5,"")</f>
        <v/>
      </c>
      <c r="DE5" t="str">
        <f>IF('Converted Data'!G5="Item 2",Results!K5,"")</f>
        <v/>
      </c>
      <c r="DF5" t="str">
        <f>IF('Converted Data'!G5="Item 3",Results!I5,"")</f>
        <v/>
      </c>
      <c r="DG5" t="str">
        <f>IF('Converted Data'!G5="Item 3",Results!K5,"")</f>
        <v/>
      </c>
      <c r="DH5" t="str">
        <f>IF('Converted Data'!G5="Item 4",Results!I5,"")</f>
        <v/>
      </c>
      <c r="DI5" t="str">
        <f>IF('Converted Data'!G5="Item 4",Results!K5,"")</f>
        <v/>
      </c>
      <c r="DK5" t="str">
        <f>IF('Converted Data'!H5="75%-100%",Results!I5,"")</f>
        <v/>
      </c>
      <c r="DL5" t="str">
        <f>IF('Converted Data'!H5="75%-100%",Results!K5,"")</f>
        <v/>
      </c>
      <c r="DM5" t="str">
        <f>IF('Converted Data'!H5="51%-74%",Results!I5,"")</f>
        <v/>
      </c>
      <c r="DN5" t="str">
        <f>IF('Converted Data'!H5="51%-74%",Results!K5,"")</f>
        <v/>
      </c>
      <c r="DO5" t="str">
        <f>IF('Converted Data'!H5="Up to 50%",Results!I5,"")</f>
        <v/>
      </c>
      <c r="DP5" t="str">
        <f>IF('Converted Data'!H5="Up to 50%",Results!K5,"")</f>
        <v/>
      </c>
      <c r="DR5" t="str">
        <f>IF('Converted Data'!B5="Male",Results!O5,"")</f>
        <v/>
      </c>
      <c r="DS5" t="str">
        <f>IF('Converted Data'!B5="Male",Results!Q5,"")</f>
        <v/>
      </c>
      <c r="DT5" t="str">
        <f>IF('Converted Data'!B5="Female",Results!O5,"")</f>
        <v/>
      </c>
      <c r="DU5" t="str">
        <f>IF('Converted Data'!B5="Female",Results!Q5,"")</f>
        <v/>
      </c>
      <c r="DV5" t="str">
        <f>IF('Converted Data'!B5="Other",Results!O5,"")</f>
        <v/>
      </c>
      <c r="DW5" t="str">
        <f>IF('Converted Data'!B5="Other",Results!Q5,"")</f>
        <v/>
      </c>
      <c r="DY5" t="str">
        <f>IF('Converted Data'!E5="University",Results!O5,"")</f>
        <v/>
      </c>
      <c r="DZ5" t="str">
        <f>IF('Converted Data'!E5="University",Results!Q5,"")</f>
        <v/>
      </c>
      <c r="EA5" t="str">
        <f>IF('Converted Data'!E5="College",Results!O5,"")</f>
        <v/>
      </c>
      <c r="EB5" t="str">
        <f>IF('Converted Data'!E5="College",Results!Q5,"")</f>
        <v/>
      </c>
      <c r="EC5" t="str">
        <f>IF('Converted Data'!E5="High School",Results!O5,"")</f>
        <v/>
      </c>
      <c r="ED5" t="str">
        <f>IF('Converted Data'!E5="High School",Results!Q5,"")</f>
        <v/>
      </c>
      <c r="EE5" t="str">
        <f>IF('Converted Data'!E5="Primary School",Results!O5,"")</f>
        <v/>
      </c>
      <c r="EF5" t="str">
        <f>IF('Converted Data'!E5="Primary School",Results!Q5,"")</f>
        <v/>
      </c>
      <c r="EG5" t="str">
        <f>IF('Converted Data'!E5="No formal education",Results!O5,"")</f>
        <v/>
      </c>
      <c r="EH5" t="str">
        <f>IF('Converted Data'!E5="No formal education",Results!Q5,"")</f>
        <v/>
      </c>
      <c r="EI5" t="str">
        <f>IF('Converted Data'!E5="Other",Results!O5,"")</f>
        <v/>
      </c>
      <c r="EJ5" t="str">
        <f>IF('Converted Data'!E5="Other",Results!Q5,"")</f>
        <v/>
      </c>
      <c r="EL5" t="str">
        <f>IF('Converted Data'!F5="1",Results!O5,"")</f>
        <v/>
      </c>
      <c r="EM5" t="str">
        <f>IF('Converted Data'!F5="1",Results!Q5,"")</f>
        <v/>
      </c>
      <c r="EN5" t="str">
        <f>IF('Converted Data'!F5="2",Results!O5,"")</f>
        <v/>
      </c>
      <c r="EO5" t="str">
        <f>IF('Converted Data'!F5="2",Results!Q5,"")</f>
        <v/>
      </c>
      <c r="EP5" t="str">
        <f>IF('Converted Data'!F5="3",Results!O5,"")</f>
        <v/>
      </c>
      <c r="EQ5" t="str">
        <f>IF('Converted Data'!F5="3",Results!Q5,"")</f>
        <v/>
      </c>
      <c r="ER5" t="str">
        <f>IF('Converted Data'!F5="4",Results!O5,"")</f>
        <v/>
      </c>
      <c r="ES5" t="str">
        <f>IF('Converted Data'!F5="4",Results!Q5,"")</f>
        <v/>
      </c>
      <c r="ET5" t="str">
        <f>IF('Converted Data'!F5="5",Results!O5,"")</f>
        <v/>
      </c>
      <c r="EU5" t="str">
        <f>IF('Converted Data'!F5="5",Results!Q5,"")</f>
        <v/>
      </c>
      <c r="EW5" t="str">
        <f>IF('Converted Data'!G5="Item 1",Results!O5,"")</f>
        <v/>
      </c>
      <c r="EX5" t="str">
        <f>IF('Converted Data'!G5="Item 1",Results!Q5,"")</f>
        <v/>
      </c>
      <c r="EY5" t="str">
        <f>IF('Converted Data'!G5="Item 2",Results!O5,"")</f>
        <v/>
      </c>
      <c r="EZ5" t="str">
        <f>IF('Converted Data'!G5="Item 2",Results!Q5,"")</f>
        <v/>
      </c>
      <c r="FA5" t="str">
        <f>IF('Converted Data'!G5="Item 3",Results!O5,"")</f>
        <v/>
      </c>
      <c r="FB5" t="str">
        <f>IF('Converted Data'!G5="Item 3",Results!Q5,"")</f>
        <v/>
      </c>
      <c r="FC5" t="str">
        <f>IF('Converted Data'!G5="Item 4",Results!O5,"")</f>
        <v/>
      </c>
      <c r="FD5" t="str">
        <f>IF('Converted Data'!G5="Item 4",Results!Q5,"")</f>
        <v/>
      </c>
      <c r="FF5" t="str">
        <f>IF('Converted Data'!H5="75%-100%",Results!O5,"")</f>
        <v/>
      </c>
      <c r="FG5" t="str">
        <f>IF('Converted Data'!H5="75%-100%",Results!Q5,"")</f>
        <v/>
      </c>
      <c r="FH5" t="str">
        <f>IF('Converted Data'!H5="51%-74%",Results!O5,"")</f>
        <v/>
      </c>
      <c r="FI5" t="str">
        <f>IF('Converted Data'!H5="51%-74%",Results!Q5,"")</f>
        <v/>
      </c>
      <c r="FJ5" t="str">
        <f>IF('Converted Data'!H5="Up to 50%",Results!O5,"")</f>
        <v/>
      </c>
      <c r="FK5" t="str">
        <f>IF('Converted Data'!H5="Up to 50%",Results!Q5,"")</f>
        <v/>
      </c>
      <c r="FM5" t="str">
        <f>IF('Converted Data'!B5="Male",Results!U5,"")</f>
        <v/>
      </c>
      <c r="FN5" t="str">
        <f>IF('Converted Data'!B5="Male",Results!W5,"")</f>
        <v/>
      </c>
      <c r="FO5" t="str">
        <f>IF('Converted Data'!B5="Female",Results!U5,"")</f>
        <v/>
      </c>
      <c r="FP5" t="str">
        <f>IF('Converted Data'!B5="Female",Results!W5,"")</f>
        <v/>
      </c>
      <c r="FQ5" t="str">
        <f>IF('Converted Data'!B5="Other",Results!U5,"")</f>
        <v/>
      </c>
      <c r="FR5" t="str">
        <f>IF('Converted Data'!B5="Other",Results!W5,"")</f>
        <v/>
      </c>
      <c r="FT5" t="str">
        <f>IF('Converted Data'!E5="University",Results!U5,"")</f>
        <v/>
      </c>
      <c r="FU5" t="str">
        <f>IF('Converted Data'!E5="University",Results!W5,"")</f>
        <v/>
      </c>
      <c r="FV5" t="str">
        <f>IF('Converted Data'!E5="College",Results!U5,"")</f>
        <v/>
      </c>
      <c r="FW5" t="str">
        <f>IF('Converted Data'!E5="College",Results!W5,"")</f>
        <v/>
      </c>
      <c r="FX5" t="str">
        <f>IF('Converted Data'!E5="High School",Results!U5,"")</f>
        <v/>
      </c>
      <c r="FY5" t="str">
        <f>IF('Converted Data'!E5="High School",Results!W5,"")</f>
        <v/>
      </c>
      <c r="FZ5" t="str">
        <f>IF('Converted Data'!E5="Primary School",Results!U5,"")</f>
        <v/>
      </c>
      <c r="GA5" t="str">
        <f>IF('Converted Data'!E5="Primary School",Results!W5,"")</f>
        <v/>
      </c>
      <c r="GB5" t="str">
        <f>IF('Converted Data'!E5="No formal education",Results!U5,"")</f>
        <v/>
      </c>
      <c r="GC5" t="str">
        <f>IF('Converted Data'!E5="No formal education",Results!W5,"")</f>
        <v/>
      </c>
      <c r="GD5" t="str">
        <f>IF('Converted Data'!E5="Other",Results!U5,"")</f>
        <v/>
      </c>
      <c r="GE5" t="str">
        <f>IF('Converted Data'!E5="Other",Results!W5,"")</f>
        <v/>
      </c>
      <c r="GG5" t="str">
        <f>IF('Converted Data'!F5="1",Results!U5,"")</f>
        <v/>
      </c>
      <c r="GH5" t="str">
        <f>IF('Converted Data'!F5="1",Results!W5,"")</f>
        <v/>
      </c>
      <c r="GI5" t="str">
        <f>IF('Converted Data'!F5="2",Results!U5,"")</f>
        <v/>
      </c>
      <c r="GJ5" t="str">
        <f>IF('Converted Data'!F5="2",Results!W5,"")</f>
        <v/>
      </c>
      <c r="GK5" t="str">
        <f>IF('Converted Data'!F5="3",Results!U5,"")</f>
        <v/>
      </c>
      <c r="GL5" t="str">
        <f>IF('Converted Data'!F5="3",Results!W5,"")</f>
        <v/>
      </c>
      <c r="GM5" t="str">
        <f>IF('Converted Data'!F5="4",Results!U5,"")</f>
        <v/>
      </c>
      <c r="GN5" t="str">
        <f>IF('Converted Data'!F5="4",Results!W5,"")</f>
        <v/>
      </c>
      <c r="GO5" t="str">
        <f>IF('Converted Data'!F5="5",Results!U5,"")</f>
        <v/>
      </c>
      <c r="GP5" t="str">
        <f>IF('Converted Data'!F5="5",Results!W5,"")</f>
        <v/>
      </c>
      <c r="GR5" t="str">
        <f>IF('Converted Data'!G5="Item 1",Results!U5,"")</f>
        <v/>
      </c>
      <c r="GS5" t="str">
        <f>IF('Converted Data'!G5="Item 1",Results!W5,"")</f>
        <v/>
      </c>
      <c r="GT5" t="str">
        <f>IF('Converted Data'!G5="Item 2",Results!U5,"")</f>
        <v/>
      </c>
      <c r="GU5" t="str">
        <f>IF('Converted Data'!G5="Item 2",Results!W5,"")</f>
        <v/>
      </c>
      <c r="GV5" t="str">
        <f>IF('Converted Data'!G5="Item 3",Results!U5,"")</f>
        <v/>
      </c>
      <c r="GW5" t="str">
        <f>IF('Converted Data'!G5="Item 3",Results!W5,"")</f>
        <v/>
      </c>
      <c r="GX5" t="str">
        <f>IF('Converted Data'!G5="Item 4",Results!U5,"")</f>
        <v/>
      </c>
      <c r="GY5" t="str">
        <f>IF('Converted Data'!G5="Item 4",Results!W5,"")</f>
        <v/>
      </c>
      <c r="HA5" t="str">
        <f>IF('Converted Data'!H5="75%-100%",Results!U5,"")</f>
        <v/>
      </c>
      <c r="HB5" t="str">
        <f>IF('Converted Data'!H5="75%-100%",Results!W5,"")</f>
        <v/>
      </c>
      <c r="HC5" t="str">
        <f>IF('Converted Data'!H5="51%-74%",Results!U5,"")</f>
        <v/>
      </c>
      <c r="HD5" t="str">
        <f>IF('Converted Data'!H5="51%-74%",Results!W5,"")</f>
        <v/>
      </c>
      <c r="HE5" t="str">
        <f>IF('Converted Data'!H5="Up to 50%",Results!U5,"")</f>
        <v/>
      </c>
      <c r="HF5" t="str">
        <f>IF('Converted Data'!H5="Up to 50%",Results!W5,"")</f>
        <v/>
      </c>
    </row>
    <row r="6" spans="1:214" x14ac:dyDescent="0.25">
      <c r="A6" s="42">
        <f>'Data Entry'!A6</f>
        <v>0</v>
      </c>
      <c r="B6" s="75">
        <f>SUM('Converted Data'!J6,'Converted Data'!L6,'Converted Data'!N6,'Converted Data'!P6,'Converted Data'!T6,'Converted Data'!X6)</f>
        <v>0</v>
      </c>
      <c r="C6" s="75" t="str">
        <f t="shared" si="2"/>
        <v/>
      </c>
      <c r="D6" s="77">
        <f>SUM('Converted Data'!AF6,'Converted Data'!AH6,'Converted Data'!AJ6,'Converted Data'!AL6,'Converted Data'!AP6,'Converted Data'!AT6)</f>
        <v>0</v>
      </c>
      <c r="E6" s="77" t="str">
        <f t="shared" si="3"/>
        <v/>
      </c>
      <c r="F6" s="79">
        <f t="shared" si="0"/>
        <v>0</v>
      </c>
      <c r="G6" s="60"/>
      <c r="H6" s="59">
        <f>SUM('Converted Data'!K6,'Converted Data'!Q6,'Converted Data'!S6,'Converted Data'!V6,'Converted Data'!Y6,'Converted Data'!AA6)</f>
        <v>0</v>
      </c>
      <c r="I6" s="59" t="str">
        <f t="shared" si="4"/>
        <v/>
      </c>
      <c r="J6" s="58">
        <f>SUM('Converted Data'!AG6,'Converted Data'!AM6,'Converted Data'!AO6,'Converted Data'!AR6,'Converted Data'!AU6,'Converted Data'!AW6)</f>
        <v>0</v>
      </c>
      <c r="K6" s="58" t="str">
        <f t="shared" si="5"/>
        <v/>
      </c>
      <c r="L6" s="67">
        <f t="shared" si="1"/>
        <v>0</v>
      </c>
      <c r="N6" s="69">
        <f>SUM('Converted Data'!M6,'Converted Data'!O6,'Converted Data'!R6,'Converted Data'!Z6,'Converted Data'!AC6)</f>
        <v>0</v>
      </c>
      <c r="O6" s="69" t="str">
        <f t="shared" si="6"/>
        <v/>
      </c>
      <c r="P6" s="62">
        <f>SUM('Converted Data'!AI6,'Converted Data'!AK6,'Converted Data'!AN6,'Converted Data'!AV6,'Converted Data'!AY6)</f>
        <v>0</v>
      </c>
      <c r="Q6" s="62" t="str">
        <f t="shared" si="7"/>
        <v/>
      </c>
      <c r="R6" s="61">
        <f t="shared" si="8"/>
        <v>0</v>
      </c>
      <c r="T6" s="42">
        <f>SUM('Converted Data'!I6,'Converted Data'!U6,'Converted Data'!W6,'Converted Data'!AB6,'Converted Data'!AD6)</f>
        <v>0</v>
      </c>
      <c r="U6" s="42" t="str">
        <f t="shared" si="9"/>
        <v/>
      </c>
      <c r="V6" s="41">
        <f>SUM('Converted Data'!AE6,'Converted Data'!AQ6,'Converted Data'!AS6,'Converted Data'!AX6,'Converted Data'!AZ6)</f>
        <v>0</v>
      </c>
      <c r="W6" s="41" t="str">
        <f t="shared" si="10"/>
        <v/>
      </c>
      <c r="X6" s="85">
        <f t="shared" si="11"/>
        <v>0</v>
      </c>
      <c r="Z6">
        <v>2</v>
      </c>
      <c r="AB6" t="str">
        <f>IF('Converted Data'!B6="Male",Results!C6,"")</f>
        <v/>
      </c>
      <c r="AC6" t="str">
        <f>IF('Converted Data'!B6="Male",Results!E6,"")</f>
        <v/>
      </c>
      <c r="AD6" t="str">
        <f>IF('Converted Data'!B6="Female",Results!C6,"")</f>
        <v/>
      </c>
      <c r="AE6" t="str">
        <f>IF('Converted Data'!B6="Female",Results!E6,"")</f>
        <v/>
      </c>
      <c r="AF6" t="str">
        <f>IF('Converted Data'!B6="Other",Results!C6,"")</f>
        <v/>
      </c>
      <c r="AG6" t="str">
        <f>IF('Converted Data'!B6="Other",Results!E6,"")</f>
        <v/>
      </c>
      <c r="AI6" t="str">
        <f>IF('Converted Data'!E6="University",Results!C6,"")</f>
        <v/>
      </c>
      <c r="AJ6" t="str">
        <f>IF('Converted Data'!E6="University",Results!E6,"")</f>
        <v/>
      </c>
      <c r="AK6" t="str">
        <f>IF('Converted Data'!E6="College",Results!C6,"")</f>
        <v/>
      </c>
      <c r="AL6" t="str">
        <f>IF('Converted Data'!E6="College",Results!E6,"")</f>
        <v/>
      </c>
      <c r="AM6" t="str">
        <f>IF('Converted Data'!E6="High School",Results!C6,"")</f>
        <v/>
      </c>
      <c r="AN6" t="str">
        <f>IF('Converted Data'!E6="High School",Results!E6,"")</f>
        <v/>
      </c>
      <c r="AO6" t="str">
        <f>IF('Converted Data'!E6="Primary School",Results!C6,"")</f>
        <v/>
      </c>
      <c r="AP6" t="str">
        <f>IF('Converted Data'!E6="Primary School",Results!E6,"")</f>
        <v/>
      </c>
      <c r="AQ6" t="str">
        <f>IF('Converted Data'!E6="No formal education",Results!C6,"")</f>
        <v/>
      </c>
      <c r="AR6" t="str">
        <f>IF('Converted Data'!E6="No formal education",Results!E6,"")</f>
        <v/>
      </c>
      <c r="AS6" t="str">
        <f>IF('Converted Data'!E6="Other",Results!C6,"")</f>
        <v/>
      </c>
      <c r="AT6" t="str">
        <f>IF('Converted Data'!E6="Other",Results!E6,"")</f>
        <v/>
      </c>
      <c r="AV6" t="str">
        <f>IF('Converted Data'!F6="1",Results!C6,"")</f>
        <v/>
      </c>
      <c r="AW6" t="str">
        <f>IF('Converted Data'!F6="1",Results!E6,"")</f>
        <v/>
      </c>
      <c r="AX6" t="str">
        <f>IF('Converted Data'!F6="2",Results!C6,"")</f>
        <v/>
      </c>
      <c r="AY6" t="str">
        <f>IF('Converted Data'!F6="2",Results!E6,"")</f>
        <v/>
      </c>
      <c r="AZ6" t="str">
        <f>IF('Converted Data'!F6="3",Results!C6,"")</f>
        <v/>
      </c>
      <c r="BA6" t="str">
        <f>IF('Converted Data'!F6="3",Results!E6,"")</f>
        <v/>
      </c>
      <c r="BB6" t="str">
        <f>IF('Converted Data'!F6="4",Results!C6,"")</f>
        <v/>
      </c>
      <c r="BC6" t="str">
        <f>IF('Converted Data'!F6="4",Results!E6,"")</f>
        <v/>
      </c>
      <c r="BD6" t="str">
        <f>IF('Converted Data'!F6="5",Results!C6,"")</f>
        <v/>
      </c>
      <c r="BE6" t="str">
        <f>IF('Converted Data'!F6="5",Results!E6,"")</f>
        <v/>
      </c>
      <c r="BG6" t="str">
        <f>IF('Converted Data'!G6="Item 1",Results!C6,"")</f>
        <v/>
      </c>
      <c r="BH6" t="str">
        <f>IF('Converted Data'!G6="Item 1",Results!E6,"")</f>
        <v/>
      </c>
      <c r="BI6" t="str">
        <f>IF('Converted Data'!G6="Item 2",Results!C6,"")</f>
        <v/>
      </c>
      <c r="BJ6" t="str">
        <f>IF('Converted Data'!G6="Item 2",Results!E6,"")</f>
        <v/>
      </c>
      <c r="BK6" t="str">
        <f>IF('Converted Data'!G6="Item 3",Results!C6,"")</f>
        <v/>
      </c>
      <c r="BL6" t="str">
        <f>IF('Converted Data'!G6="Item 3",Results!E6,"")</f>
        <v/>
      </c>
      <c r="BM6" t="str">
        <f>IF('Converted Data'!G6="Item 4",Results!C6,"")</f>
        <v/>
      </c>
      <c r="BN6" t="str">
        <f>IF('Converted Data'!G6="Item 4",Results!E6,"")</f>
        <v/>
      </c>
      <c r="BP6" t="str">
        <f>IF('Converted Data'!H6="75%-100%",Results!C6,"")</f>
        <v/>
      </c>
      <c r="BQ6" t="str">
        <f>IF('Converted Data'!H6="75%-100%",Results!E6,"")</f>
        <v/>
      </c>
      <c r="BR6" t="str">
        <f>IF('Converted Data'!H6="51%-74%",Results!C6,"")</f>
        <v/>
      </c>
      <c r="BS6" t="str">
        <f>IF('Converted Data'!H6="51%-74%",Results!E6,"")</f>
        <v/>
      </c>
      <c r="BT6" t="str">
        <f>IF('Converted Data'!H6="Up to 50%",Results!C6,"")</f>
        <v/>
      </c>
      <c r="BU6" t="str">
        <f>IF('Converted Data'!H6="Up to 50%",Results!E6,"")</f>
        <v/>
      </c>
      <c r="BW6" t="str">
        <f>IF('Converted Data'!B6="Male",Results!I6,"")</f>
        <v/>
      </c>
      <c r="BX6" t="str">
        <f>IF('Converted Data'!B6="Male",Results!K6,"")</f>
        <v/>
      </c>
      <c r="BY6" t="str">
        <f>IF('Converted Data'!B6="Female",Results!I6,"")</f>
        <v/>
      </c>
      <c r="BZ6" t="str">
        <f>IF('Converted Data'!B6="Female",Results!K6,"")</f>
        <v/>
      </c>
      <c r="CA6" t="str">
        <f>IF('Converted Data'!B6="Other",Results!I6,"")</f>
        <v/>
      </c>
      <c r="CB6" t="str">
        <f>IF('Converted Data'!B6="Other",Results!K6,"")</f>
        <v/>
      </c>
      <c r="CD6" t="str">
        <f>IF('Converted Data'!E6="University",Results!I6,"")</f>
        <v/>
      </c>
      <c r="CE6" t="str">
        <f>IF('Converted Data'!E6="University",Results!K6,"")</f>
        <v/>
      </c>
      <c r="CF6" t="str">
        <f>IF('Converted Data'!E6="College",Results!I6,"")</f>
        <v/>
      </c>
      <c r="CG6" t="str">
        <f>IF('Converted Data'!E6="College",Results!K6,"")</f>
        <v/>
      </c>
      <c r="CH6" t="str">
        <f>IF('Converted Data'!E6="High School",Results!I6,"")</f>
        <v/>
      </c>
      <c r="CI6" t="str">
        <f>IF('Converted Data'!E6="High School",Results!K6,"")</f>
        <v/>
      </c>
      <c r="CJ6" t="str">
        <f>IF('Converted Data'!E6="Primary School",Results!I6,"")</f>
        <v/>
      </c>
      <c r="CK6" t="str">
        <f>IF('Converted Data'!E6="Primary School",Results!K6,"")</f>
        <v/>
      </c>
      <c r="CL6" t="str">
        <f>IF('Converted Data'!E6="No formal education",Results!I6,"")</f>
        <v/>
      </c>
      <c r="CM6" t="str">
        <f>IF('Converted Data'!E6="No formal education",Results!K6,"")</f>
        <v/>
      </c>
      <c r="CN6" t="str">
        <f>IF('Converted Data'!E6="Other",Results!I6,"")</f>
        <v/>
      </c>
      <c r="CO6" t="str">
        <f>IF('Converted Data'!E6="Other",Results!K6,"")</f>
        <v/>
      </c>
      <c r="CQ6" t="str">
        <f>IF('Converted Data'!F6="1",Results!I6,"")</f>
        <v/>
      </c>
      <c r="CR6" t="str">
        <f>IF('Converted Data'!F6="1",Results!K6,"")</f>
        <v/>
      </c>
      <c r="CS6" t="str">
        <f>IF('Converted Data'!F6="2",Results!I6,"")</f>
        <v/>
      </c>
      <c r="CT6" t="str">
        <f>IF('Converted Data'!F6="2",Results!K6,"")</f>
        <v/>
      </c>
      <c r="CU6" t="str">
        <f>IF('Converted Data'!F6="3",Results!I6,"")</f>
        <v/>
      </c>
      <c r="CV6" t="str">
        <f>IF('Converted Data'!F6="3",Results!K6,"")</f>
        <v/>
      </c>
      <c r="CW6" t="str">
        <f>IF('Converted Data'!F6="4",Results!I6,"")</f>
        <v/>
      </c>
      <c r="CX6" t="str">
        <f>IF('Converted Data'!F6="4",Results!K6,"")</f>
        <v/>
      </c>
      <c r="CY6" t="str">
        <f>IF('Converted Data'!F6="5",Results!I6,"")</f>
        <v/>
      </c>
      <c r="CZ6" t="str">
        <f>IF('Converted Data'!F6="5",Results!K6,"")</f>
        <v/>
      </c>
      <c r="DB6" t="str">
        <f>IF('Converted Data'!G6="Item 1",Results!I6,"")</f>
        <v/>
      </c>
      <c r="DC6" t="str">
        <f>IF('Converted Data'!G6="Item 1",Results!K6,"")</f>
        <v/>
      </c>
      <c r="DD6" t="str">
        <f>IF('Converted Data'!G6="Item 2",Results!I6,"")</f>
        <v/>
      </c>
      <c r="DE6" t="str">
        <f>IF('Converted Data'!G6="Item 2",Results!K6,"")</f>
        <v/>
      </c>
      <c r="DF6" t="str">
        <f>IF('Converted Data'!G6="Item 3",Results!I6,"")</f>
        <v/>
      </c>
      <c r="DG6" t="str">
        <f>IF('Converted Data'!G6="Item 3",Results!K6,"")</f>
        <v/>
      </c>
      <c r="DH6" t="str">
        <f>IF('Converted Data'!G6="Item 4",Results!I6,"")</f>
        <v/>
      </c>
      <c r="DI6" t="str">
        <f>IF('Converted Data'!G6="Item 4",Results!K6,"")</f>
        <v/>
      </c>
      <c r="DK6" t="str">
        <f>IF('Converted Data'!H6="75%-100%",Results!I6,"")</f>
        <v/>
      </c>
      <c r="DL6" t="str">
        <f>IF('Converted Data'!H6="75%-100%",Results!K6,"")</f>
        <v/>
      </c>
      <c r="DM6" t="str">
        <f>IF('Converted Data'!H6="51%-74%",Results!I6,"")</f>
        <v/>
      </c>
      <c r="DN6" t="str">
        <f>IF('Converted Data'!H6="51%-74%",Results!K6,"")</f>
        <v/>
      </c>
      <c r="DO6" t="str">
        <f>IF('Converted Data'!H6="Up to 50%",Results!I6,"")</f>
        <v/>
      </c>
      <c r="DP6" t="str">
        <f>IF('Converted Data'!H6="Up to 50%",Results!K6,"")</f>
        <v/>
      </c>
      <c r="DR6" t="str">
        <f>IF('Converted Data'!B6="Male",Results!O6,"")</f>
        <v/>
      </c>
      <c r="DS6" t="str">
        <f>IF('Converted Data'!B6="Male",Results!Q6,"")</f>
        <v/>
      </c>
      <c r="DT6" t="str">
        <f>IF('Converted Data'!B6="Female",Results!O6,"")</f>
        <v/>
      </c>
      <c r="DU6" t="str">
        <f>IF('Converted Data'!B6="Female",Results!Q6,"")</f>
        <v/>
      </c>
      <c r="DV6" t="str">
        <f>IF('Converted Data'!B6="Other",Results!O6,"")</f>
        <v/>
      </c>
      <c r="DW6" t="str">
        <f>IF('Converted Data'!B6="Other",Results!Q6,"")</f>
        <v/>
      </c>
      <c r="DY6" t="str">
        <f>IF('Converted Data'!E6="University",Results!O6,"")</f>
        <v/>
      </c>
      <c r="DZ6" t="str">
        <f>IF('Converted Data'!E6="University",Results!Q6,"")</f>
        <v/>
      </c>
      <c r="EA6" t="str">
        <f>IF('Converted Data'!E6="College",Results!O6,"")</f>
        <v/>
      </c>
      <c r="EB6" t="str">
        <f>IF('Converted Data'!E6="College",Results!Q6,"")</f>
        <v/>
      </c>
      <c r="EC6" t="str">
        <f>IF('Converted Data'!E6="High School",Results!O6,"")</f>
        <v/>
      </c>
      <c r="ED6" t="str">
        <f>IF('Converted Data'!E6="High School",Results!Q6,"")</f>
        <v/>
      </c>
      <c r="EE6" t="str">
        <f>IF('Converted Data'!E6="Primary School",Results!O6,"")</f>
        <v/>
      </c>
      <c r="EF6" t="str">
        <f>IF('Converted Data'!E6="Primary School",Results!Q6,"")</f>
        <v/>
      </c>
      <c r="EG6" t="str">
        <f>IF('Converted Data'!E6="No formal education",Results!O6,"")</f>
        <v/>
      </c>
      <c r="EH6" t="str">
        <f>IF('Converted Data'!E6="No formal education",Results!Q6,"")</f>
        <v/>
      </c>
      <c r="EI6" t="str">
        <f>IF('Converted Data'!E6="Other",Results!O6,"")</f>
        <v/>
      </c>
      <c r="EJ6" t="str">
        <f>IF('Converted Data'!E6="Other",Results!Q6,"")</f>
        <v/>
      </c>
      <c r="EL6" t="str">
        <f>IF('Converted Data'!F6="1",Results!O6,"")</f>
        <v/>
      </c>
      <c r="EM6" t="str">
        <f>IF('Converted Data'!F6="1",Results!Q6,"")</f>
        <v/>
      </c>
      <c r="EN6" t="str">
        <f>IF('Converted Data'!F6="2",Results!O6,"")</f>
        <v/>
      </c>
      <c r="EO6" t="str">
        <f>IF('Converted Data'!F6="2",Results!Q6,"")</f>
        <v/>
      </c>
      <c r="EP6" t="str">
        <f>IF('Converted Data'!F6="3",Results!O6,"")</f>
        <v/>
      </c>
      <c r="EQ6" t="str">
        <f>IF('Converted Data'!F6="3",Results!Q6,"")</f>
        <v/>
      </c>
      <c r="ER6" t="str">
        <f>IF('Converted Data'!F6="4",Results!O6,"")</f>
        <v/>
      </c>
      <c r="ES6" t="str">
        <f>IF('Converted Data'!F6="4",Results!Q6,"")</f>
        <v/>
      </c>
      <c r="ET6" t="str">
        <f>IF('Converted Data'!F6="5",Results!O6,"")</f>
        <v/>
      </c>
      <c r="EU6" t="str">
        <f>IF('Converted Data'!F6="5",Results!Q6,"")</f>
        <v/>
      </c>
      <c r="EW6" t="str">
        <f>IF('Converted Data'!G6="Item 1",Results!O6,"")</f>
        <v/>
      </c>
      <c r="EX6" t="str">
        <f>IF('Converted Data'!G6="Item 1",Results!Q6,"")</f>
        <v/>
      </c>
      <c r="EY6" t="str">
        <f>IF('Converted Data'!G6="Item 2",Results!O6,"")</f>
        <v/>
      </c>
      <c r="EZ6" t="str">
        <f>IF('Converted Data'!G6="Item 2",Results!Q6,"")</f>
        <v/>
      </c>
      <c r="FA6" t="str">
        <f>IF('Converted Data'!G6="Item 3",Results!O6,"")</f>
        <v/>
      </c>
      <c r="FB6" t="str">
        <f>IF('Converted Data'!G6="Item 3",Results!Q6,"")</f>
        <v/>
      </c>
      <c r="FC6" t="str">
        <f>IF('Converted Data'!G6="Item 4",Results!O6,"")</f>
        <v/>
      </c>
      <c r="FD6" t="str">
        <f>IF('Converted Data'!G6="Item 4",Results!Q6,"")</f>
        <v/>
      </c>
      <c r="FF6" t="str">
        <f>IF('Converted Data'!H6="75%-100%",Results!O6,"")</f>
        <v/>
      </c>
      <c r="FG6" t="str">
        <f>IF('Converted Data'!H6="75%-100%",Results!Q6,"")</f>
        <v/>
      </c>
      <c r="FH6" t="str">
        <f>IF('Converted Data'!H6="51%-74%",Results!O6,"")</f>
        <v/>
      </c>
      <c r="FI6" t="str">
        <f>IF('Converted Data'!H6="51%-74%",Results!Q6,"")</f>
        <v/>
      </c>
      <c r="FJ6" t="str">
        <f>IF('Converted Data'!H6="Up to 50%",Results!O6,"")</f>
        <v/>
      </c>
      <c r="FK6" t="str">
        <f>IF('Converted Data'!H6="Up to 50%",Results!Q6,"")</f>
        <v/>
      </c>
      <c r="FM6" t="str">
        <f>IF('Converted Data'!B6="Male",Results!U6,"")</f>
        <v/>
      </c>
      <c r="FN6" t="str">
        <f>IF('Converted Data'!B6="Male",Results!W6,"")</f>
        <v/>
      </c>
      <c r="FO6" t="str">
        <f>IF('Converted Data'!B6="Female",Results!U6,"")</f>
        <v/>
      </c>
      <c r="FP6" t="str">
        <f>IF('Converted Data'!B6="Female",Results!W6,"")</f>
        <v/>
      </c>
      <c r="FQ6" t="str">
        <f>IF('Converted Data'!B6="Other",Results!U6,"")</f>
        <v/>
      </c>
      <c r="FR6" t="str">
        <f>IF('Converted Data'!B6="Other",Results!W6,"")</f>
        <v/>
      </c>
      <c r="FT6" t="str">
        <f>IF('Converted Data'!E6="University",Results!U6,"")</f>
        <v/>
      </c>
      <c r="FU6" t="str">
        <f>IF('Converted Data'!E6="University",Results!W6,"")</f>
        <v/>
      </c>
      <c r="FV6" t="str">
        <f>IF('Converted Data'!E6="College",Results!U6,"")</f>
        <v/>
      </c>
      <c r="FW6" t="str">
        <f>IF('Converted Data'!E6="College",Results!W6,"")</f>
        <v/>
      </c>
      <c r="FX6" t="str">
        <f>IF('Converted Data'!E6="High School",Results!U6,"")</f>
        <v/>
      </c>
      <c r="FY6" t="str">
        <f>IF('Converted Data'!E6="High School",Results!W6,"")</f>
        <v/>
      </c>
      <c r="FZ6" t="str">
        <f>IF('Converted Data'!E6="Primary School",Results!U6,"")</f>
        <v/>
      </c>
      <c r="GA6" t="str">
        <f>IF('Converted Data'!E6="Primary School",Results!W6,"")</f>
        <v/>
      </c>
      <c r="GB6" t="str">
        <f>IF('Converted Data'!E6="No formal education",Results!U6,"")</f>
        <v/>
      </c>
      <c r="GC6" t="str">
        <f>IF('Converted Data'!E6="No formal education",Results!W6,"")</f>
        <v/>
      </c>
      <c r="GD6" t="str">
        <f>IF('Converted Data'!E6="Other",Results!U6,"")</f>
        <v/>
      </c>
      <c r="GE6" t="str">
        <f>IF('Converted Data'!E6="Other",Results!W6,"")</f>
        <v/>
      </c>
      <c r="GG6" t="str">
        <f>IF('Converted Data'!F6="1",Results!U6,"")</f>
        <v/>
      </c>
      <c r="GH6" t="str">
        <f>IF('Converted Data'!F6="1",Results!W6,"")</f>
        <v/>
      </c>
      <c r="GI6" t="str">
        <f>IF('Converted Data'!F6="2",Results!U6,"")</f>
        <v/>
      </c>
      <c r="GJ6" t="str">
        <f>IF('Converted Data'!F6="2",Results!W6,"")</f>
        <v/>
      </c>
      <c r="GK6" t="str">
        <f>IF('Converted Data'!F6="3",Results!U6,"")</f>
        <v/>
      </c>
      <c r="GL6" t="str">
        <f>IF('Converted Data'!F6="3",Results!W6,"")</f>
        <v/>
      </c>
      <c r="GM6" t="str">
        <f>IF('Converted Data'!F6="4",Results!U6,"")</f>
        <v/>
      </c>
      <c r="GN6" t="str">
        <f>IF('Converted Data'!F6="4",Results!W6,"")</f>
        <v/>
      </c>
      <c r="GO6" t="str">
        <f>IF('Converted Data'!F6="5",Results!U6,"")</f>
        <v/>
      </c>
      <c r="GP6" t="str">
        <f>IF('Converted Data'!F6="5",Results!W6,"")</f>
        <v/>
      </c>
      <c r="GR6" t="str">
        <f>IF('Converted Data'!G6="Item 1",Results!U6,"")</f>
        <v/>
      </c>
      <c r="GS6" t="str">
        <f>IF('Converted Data'!G6="Item 1",Results!W6,"")</f>
        <v/>
      </c>
      <c r="GT6" t="str">
        <f>IF('Converted Data'!G6="Item 2",Results!U6,"")</f>
        <v/>
      </c>
      <c r="GU6" t="str">
        <f>IF('Converted Data'!G6="Item 2",Results!W6,"")</f>
        <v/>
      </c>
      <c r="GV6" t="str">
        <f>IF('Converted Data'!G6="Item 3",Results!U6,"")</f>
        <v/>
      </c>
      <c r="GW6" t="str">
        <f>IF('Converted Data'!G6="Item 3",Results!W6,"")</f>
        <v/>
      </c>
      <c r="GX6" t="str">
        <f>IF('Converted Data'!G6="Item 4",Results!U6,"")</f>
        <v/>
      </c>
      <c r="GY6" t="str">
        <f>IF('Converted Data'!G6="Item 4",Results!W6,"")</f>
        <v/>
      </c>
      <c r="HA6" t="str">
        <f>IF('Converted Data'!H6="75%-100%",Results!U6,"")</f>
        <v/>
      </c>
      <c r="HB6" t="str">
        <f>IF('Converted Data'!H6="75%-100%",Results!W6,"")</f>
        <v/>
      </c>
      <c r="HC6" t="str">
        <f>IF('Converted Data'!H6="51%-74%",Results!U6,"")</f>
        <v/>
      </c>
      <c r="HD6" t="str">
        <f>IF('Converted Data'!H6="51%-74%",Results!W6,"")</f>
        <v/>
      </c>
      <c r="HE6" t="str">
        <f>IF('Converted Data'!H6="Up to 50%",Results!U6,"")</f>
        <v/>
      </c>
      <c r="HF6" t="str">
        <f>IF('Converted Data'!H6="Up to 50%",Results!W6,"")</f>
        <v/>
      </c>
    </row>
    <row r="7" spans="1:214" x14ac:dyDescent="0.25">
      <c r="A7" s="42">
        <f>'Data Entry'!A7</f>
        <v>0</v>
      </c>
      <c r="B7" s="75">
        <f>SUM('Converted Data'!J7,'Converted Data'!L7,'Converted Data'!N7,'Converted Data'!P7,'Converted Data'!T7,'Converted Data'!X7)</f>
        <v>0</v>
      </c>
      <c r="C7" s="75" t="str">
        <f t="shared" si="2"/>
        <v/>
      </c>
      <c r="D7" s="77">
        <f>SUM('Converted Data'!AF7,'Converted Data'!AH7,'Converted Data'!AJ7,'Converted Data'!AL7,'Converted Data'!AP7,'Converted Data'!AT7)</f>
        <v>0</v>
      </c>
      <c r="E7" s="77" t="str">
        <f t="shared" si="3"/>
        <v/>
      </c>
      <c r="F7" s="79">
        <f t="shared" si="0"/>
        <v>0</v>
      </c>
      <c r="G7" s="60"/>
      <c r="H7" s="59">
        <f>SUM('Converted Data'!K7,'Converted Data'!Q7,'Converted Data'!S7,'Converted Data'!V7,'Converted Data'!Y7,'Converted Data'!AA7)</f>
        <v>0</v>
      </c>
      <c r="I7" s="59" t="str">
        <f t="shared" si="4"/>
        <v/>
      </c>
      <c r="J7" s="58">
        <f>SUM('Converted Data'!AG7,'Converted Data'!AM7,'Converted Data'!AO7,'Converted Data'!AR7,'Converted Data'!AU7,'Converted Data'!AW7)</f>
        <v>0</v>
      </c>
      <c r="K7" s="58" t="str">
        <f t="shared" si="5"/>
        <v/>
      </c>
      <c r="L7" s="67">
        <f t="shared" si="1"/>
        <v>0</v>
      </c>
      <c r="N7" s="69">
        <f>SUM('Converted Data'!M7,'Converted Data'!O7,'Converted Data'!R7,'Converted Data'!Z7,'Converted Data'!AC7)</f>
        <v>0</v>
      </c>
      <c r="O7" s="69" t="str">
        <f t="shared" si="6"/>
        <v/>
      </c>
      <c r="P7" s="62">
        <f>SUM('Converted Data'!AI7,'Converted Data'!AK7,'Converted Data'!AN7,'Converted Data'!AV7,'Converted Data'!AY7)</f>
        <v>0</v>
      </c>
      <c r="Q7" s="62" t="str">
        <f t="shared" si="7"/>
        <v/>
      </c>
      <c r="R7" s="61">
        <f t="shared" si="8"/>
        <v>0</v>
      </c>
      <c r="T7" s="42">
        <f>SUM('Converted Data'!I7,'Converted Data'!U7,'Converted Data'!W7,'Converted Data'!AB7,'Converted Data'!AD7)</f>
        <v>0</v>
      </c>
      <c r="U7" s="42" t="str">
        <f t="shared" si="9"/>
        <v/>
      </c>
      <c r="V7" s="41">
        <f>SUM('Converted Data'!AE7,'Converted Data'!AQ7,'Converted Data'!AS7,'Converted Data'!AX7,'Converted Data'!AZ7)</f>
        <v>0</v>
      </c>
      <c r="W7" s="41" t="str">
        <f t="shared" si="10"/>
        <v/>
      </c>
      <c r="X7" s="85">
        <f t="shared" si="11"/>
        <v>0</v>
      </c>
      <c r="Z7">
        <v>3</v>
      </c>
      <c r="AB7" t="str">
        <f>IF('Converted Data'!B7="Male",Results!C7,"")</f>
        <v/>
      </c>
      <c r="AC7" t="str">
        <f>IF('Converted Data'!B7="Male",Results!E7,"")</f>
        <v/>
      </c>
      <c r="AD7" t="str">
        <f>IF('Converted Data'!B7="Female",Results!C7,"")</f>
        <v/>
      </c>
      <c r="AE7" t="str">
        <f>IF('Converted Data'!B7="Female",Results!E7,"")</f>
        <v/>
      </c>
      <c r="AF7" t="str">
        <f>IF('Converted Data'!B7="Other",Results!C7,"")</f>
        <v/>
      </c>
      <c r="AG7" t="str">
        <f>IF('Converted Data'!B7="Other",Results!E7,"")</f>
        <v/>
      </c>
      <c r="AI7" t="str">
        <f>IF('Converted Data'!E7="University",Results!C7,"")</f>
        <v/>
      </c>
      <c r="AJ7" t="str">
        <f>IF('Converted Data'!E7="University",Results!E7,"")</f>
        <v/>
      </c>
      <c r="AK7" t="str">
        <f>IF('Converted Data'!E7="College",Results!C7,"")</f>
        <v/>
      </c>
      <c r="AL7" t="str">
        <f>IF('Converted Data'!E7="College",Results!E7,"")</f>
        <v/>
      </c>
      <c r="AM7" t="str">
        <f>IF('Converted Data'!E7="High School",Results!C7,"")</f>
        <v/>
      </c>
      <c r="AN7" t="str">
        <f>IF('Converted Data'!E7="High School",Results!E7,"")</f>
        <v/>
      </c>
      <c r="AO7" t="str">
        <f>IF('Converted Data'!E7="Primary School",Results!C7,"")</f>
        <v/>
      </c>
      <c r="AP7" t="str">
        <f>IF('Converted Data'!E7="Primary School",Results!E7,"")</f>
        <v/>
      </c>
      <c r="AQ7" t="str">
        <f>IF('Converted Data'!E7="No formal education",Results!C7,"")</f>
        <v/>
      </c>
      <c r="AR7" t="str">
        <f>IF('Converted Data'!E7="No formal education",Results!E7,"")</f>
        <v/>
      </c>
      <c r="AS7" t="str">
        <f>IF('Converted Data'!E7="Other",Results!C7,"")</f>
        <v/>
      </c>
      <c r="AT7" t="str">
        <f>IF('Converted Data'!E7="Other",Results!E7,"")</f>
        <v/>
      </c>
      <c r="AV7" t="str">
        <f>IF('Converted Data'!F7="1",Results!C7,"")</f>
        <v/>
      </c>
      <c r="AW7" t="str">
        <f>IF('Converted Data'!F7="1",Results!E7,"")</f>
        <v/>
      </c>
      <c r="AX7" t="str">
        <f>IF('Converted Data'!F7="2",Results!C7,"")</f>
        <v/>
      </c>
      <c r="AY7" t="str">
        <f>IF('Converted Data'!F7="2",Results!E7,"")</f>
        <v/>
      </c>
      <c r="AZ7" t="str">
        <f>IF('Converted Data'!F7="3",Results!C7,"")</f>
        <v/>
      </c>
      <c r="BA7" t="str">
        <f>IF('Converted Data'!F7="3",Results!E7,"")</f>
        <v/>
      </c>
      <c r="BB7" t="str">
        <f>IF('Converted Data'!F7="4",Results!C7,"")</f>
        <v/>
      </c>
      <c r="BC7" t="str">
        <f>IF('Converted Data'!F7="4",Results!E7,"")</f>
        <v/>
      </c>
      <c r="BD7" t="str">
        <f>IF('Converted Data'!F7="5",Results!C7,"")</f>
        <v/>
      </c>
      <c r="BE7" t="str">
        <f>IF('Converted Data'!F7="5",Results!E7,"")</f>
        <v/>
      </c>
      <c r="BG7" t="str">
        <f>IF('Converted Data'!G7="Item 1",Results!C7,"")</f>
        <v/>
      </c>
      <c r="BH7" t="str">
        <f>IF('Converted Data'!G7="Item 1",Results!E7,"")</f>
        <v/>
      </c>
      <c r="BI7" t="str">
        <f>IF('Converted Data'!G7="Item 2",Results!C7,"")</f>
        <v/>
      </c>
      <c r="BJ7" t="str">
        <f>IF('Converted Data'!G7="Item 2",Results!E7,"")</f>
        <v/>
      </c>
      <c r="BK7" t="str">
        <f>IF('Converted Data'!G7="Item 3",Results!C7,"")</f>
        <v/>
      </c>
      <c r="BL7" t="str">
        <f>IF('Converted Data'!G7="Item 3",Results!E7,"")</f>
        <v/>
      </c>
      <c r="BM7" t="str">
        <f>IF('Converted Data'!G7="Item 4",Results!C7,"")</f>
        <v/>
      </c>
      <c r="BN7" t="str">
        <f>IF('Converted Data'!G7="Item 4",Results!E7,"")</f>
        <v/>
      </c>
      <c r="BP7" t="str">
        <f>IF('Converted Data'!H7="75%-100%",Results!C7,"")</f>
        <v/>
      </c>
      <c r="BQ7" t="str">
        <f>IF('Converted Data'!H7="75%-100%",Results!E7,"")</f>
        <v/>
      </c>
      <c r="BR7" t="str">
        <f>IF('Converted Data'!H7="51%-74%",Results!C7,"")</f>
        <v/>
      </c>
      <c r="BS7" t="str">
        <f>IF('Converted Data'!H7="51%-74%",Results!E7,"")</f>
        <v/>
      </c>
      <c r="BT7" t="str">
        <f>IF('Converted Data'!H7="Up to 50%",Results!C7,"")</f>
        <v/>
      </c>
      <c r="BU7" t="str">
        <f>IF('Converted Data'!H7="Up to 50%",Results!E7,"")</f>
        <v/>
      </c>
      <c r="BW7" t="str">
        <f>IF('Converted Data'!B7="Male",Results!I7,"")</f>
        <v/>
      </c>
      <c r="BX7" t="str">
        <f>IF('Converted Data'!B7="Male",Results!K7,"")</f>
        <v/>
      </c>
      <c r="BY7" t="str">
        <f>IF('Converted Data'!B7="Female",Results!I7,"")</f>
        <v/>
      </c>
      <c r="BZ7" t="str">
        <f>IF('Converted Data'!B7="Female",Results!K7,"")</f>
        <v/>
      </c>
      <c r="CA7" t="str">
        <f>IF('Converted Data'!B7="Other",Results!I7,"")</f>
        <v/>
      </c>
      <c r="CB7" t="str">
        <f>IF('Converted Data'!B7="Other",Results!K7,"")</f>
        <v/>
      </c>
      <c r="CD7" t="str">
        <f>IF('Converted Data'!E7="University",Results!I7,"")</f>
        <v/>
      </c>
      <c r="CE7" t="str">
        <f>IF('Converted Data'!E7="University",Results!K7,"")</f>
        <v/>
      </c>
      <c r="CF7" t="str">
        <f>IF('Converted Data'!E7="College",Results!I7,"")</f>
        <v/>
      </c>
      <c r="CG7" t="str">
        <f>IF('Converted Data'!E7="College",Results!K7,"")</f>
        <v/>
      </c>
      <c r="CH7" t="str">
        <f>IF('Converted Data'!E7="High School",Results!I7,"")</f>
        <v/>
      </c>
      <c r="CI7" t="str">
        <f>IF('Converted Data'!E7="High School",Results!K7,"")</f>
        <v/>
      </c>
      <c r="CJ7" t="str">
        <f>IF('Converted Data'!E7="Primary School",Results!I7,"")</f>
        <v/>
      </c>
      <c r="CK7" t="str">
        <f>IF('Converted Data'!E7="Primary School",Results!K7,"")</f>
        <v/>
      </c>
      <c r="CL7" t="str">
        <f>IF('Converted Data'!E7="No formal education",Results!I7,"")</f>
        <v/>
      </c>
      <c r="CM7" t="str">
        <f>IF('Converted Data'!E7="No formal education",Results!K7,"")</f>
        <v/>
      </c>
      <c r="CN7" t="str">
        <f>IF('Converted Data'!E7="Other",Results!I7,"")</f>
        <v/>
      </c>
      <c r="CO7" t="str">
        <f>IF('Converted Data'!E7="Other",Results!K7,"")</f>
        <v/>
      </c>
      <c r="CQ7" t="str">
        <f>IF('Converted Data'!F7="1",Results!I7,"")</f>
        <v/>
      </c>
      <c r="CR7" t="str">
        <f>IF('Converted Data'!F7="1",Results!K7,"")</f>
        <v/>
      </c>
      <c r="CS7" t="str">
        <f>IF('Converted Data'!F7="2",Results!I7,"")</f>
        <v/>
      </c>
      <c r="CT7" t="str">
        <f>IF('Converted Data'!F7="2",Results!K7,"")</f>
        <v/>
      </c>
      <c r="CU7" t="str">
        <f>IF('Converted Data'!F7="3",Results!I7,"")</f>
        <v/>
      </c>
      <c r="CV7" t="str">
        <f>IF('Converted Data'!F7="3",Results!K7,"")</f>
        <v/>
      </c>
      <c r="CW7" t="str">
        <f>IF('Converted Data'!F7="4",Results!I7,"")</f>
        <v/>
      </c>
      <c r="CX7" t="str">
        <f>IF('Converted Data'!F7="4",Results!K7,"")</f>
        <v/>
      </c>
      <c r="CY7" t="str">
        <f>IF('Converted Data'!F7="5",Results!I7,"")</f>
        <v/>
      </c>
      <c r="CZ7" t="str">
        <f>IF('Converted Data'!F7="5",Results!K7,"")</f>
        <v/>
      </c>
      <c r="DB7" t="str">
        <f>IF('Converted Data'!G7="Item 1",Results!I7,"")</f>
        <v/>
      </c>
      <c r="DC7" t="str">
        <f>IF('Converted Data'!G7="Item 1",Results!K7,"")</f>
        <v/>
      </c>
      <c r="DD7" t="str">
        <f>IF('Converted Data'!G7="Item 2",Results!I7,"")</f>
        <v/>
      </c>
      <c r="DE7" t="str">
        <f>IF('Converted Data'!G7="Item 2",Results!K7,"")</f>
        <v/>
      </c>
      <c r="DF7" t="str">
        <f>IF('Converted Data'!G7="Item 3",Results!I7,"")</f>
        <v/>
      </c>
      <c r="DG7" t="str">
        <f>IF('Converted Data'!G7="Item 3",Results!K7,"")</f>
        <v/>
      </c>
      <c r="DH7" t="str">
        <f>IF('Converted Data'!G7="Item 4",Results!I7,"")</f>
        <v/>
      </c>
      <c r="DI7" t="str">
        <f>IF('Converted Data'!G7="Item 4",Results!K7,"")</f>
        <v/>
      </c>
      <c r="DK7" t="str">
        <f>IF('Converted Data'!H7="75%-100%",Results!I7,"")</f>
        <v/>
      </c>
      <c r="DL7" t="str">
        <f>IF('Converted Data'!H7="75%-100%",Results!K7,"")</f>
        <v/>
      </c>
      <c r="DM7" t="str">
        <f>IF('Converted Data'!H7="51%-74%",Results!I7,"")</f>
        <v/>
      </c>
      <c r="DN7" t="str">
        <f>IF('Converted Data'!H7="51%-74%",Results!K7,"")</f>
        <v/>
      </c>
      <c r="DO7" t="str">
        <f>IF('Converted Data'!H7="Up to 50%",Results!I7,"")</f>
        <v/>
      </c>
      <c r="DP7" t="str">
        <f>IF('Converted Data'!H7="Up to 50%",Results!K7,"")</f>
        <v/>
      </c>
      <c r="DR7" t="str">
        <f>IF('Converted Data'!B7="Male",Results!O7,"")</f>
        <v/>
      </c>
      <c r="DS7" t="str">
        <f>IF('Converted Data'!B7="Male",Results!Q7,"")</f>
        <v/>
      </c>
      <c r="DT7" t="str">
        <f>IF('Converted Data'!B7="Female",Results!O7,"")</f>
        <v/>
      </c>
      <c r="DU7" t="str">
        <f>IF('Converted Data'!B7="Female",Results!Q7,"")</f>
        <v/>
      </c>
      <c r="DV7" t="str">
        <f>IF('Converted Data'!B7="Other",Results!O7,"")</f>
        <v/>
      </c>
      <c r="DW7" t="str">
        <f>IF('Converted Data'!B7="Other",Results!Q7,"")</f>
        <v/>
      </c>
      <c r="DY7" t="str">
        <f>IF('Converted Data'!E7="University",Results!O7,"")</f>
        <v/>
      </c>
      <c r="DZ7" t="str">
        <f>IF('Converted Data'!E7="University",Results!Q7,"")</f>
        <v/>
      </c>
      <c r="EA7" t="str">
        <f>IF('Converted Data'!E7="College",Results!O7,"")</f>
        <v/>
      </c>
      <c r="EB7" t="str">
        <f>IF('Converted Data'!E7="College",Results!Q7,"")</f>
        <v/>
      </c>
      <c r="EC7" t="str">
        <f>IF('Converted Data'!E7="High School",Results!O7,"")</f>
        <v/>
      </c>
      <c r="ED7" t="str">
        <f>IF('Converted Data'!E7="High School",Results!Q7,"")</f>
        <v/>
      </c>
      <c r="EE7" t="str">
        <f>IF('Converted Data'!E7="Primary School",Results!O7,"")</f>
        <v/>
      </c>
      <c r="EF7" t="str">
        <f>IF('Converted Data'!E7="Primary School",Results!Q7,"")</f>
        <v/>
      </c>
      <c r="EG7" t="str">
        <f>IF('Converted Data'!E7="No formal education",Results!O7,"")</f>
        <v/>
      </c>
      <c r="EH7" t="str">
        <f>IF('Converted Data'!E7="No formal education",Results!Q7,"")</f>
        <v/>
      </c>
      <c r="EI7" t="str">
        <f>IF('Converted Data'!E7="Other",Results!O7,"")</f>
        <v/>
      </c>
      <c r="EJ7" t="str">
        <f>IF('Converted Data'!E7="Other",Results!Q7,"")</f>
        <v/>
      </c>
      <c r="EL7" t="str">
        <f>IF('Converted Data'!F7="1",Results!O7,"")</f>
        <v/>
      </c>
      <c r="EM7" t="str">
        <f>IF('Converted Data'!F7="1",Results!Q7,"")</f>
        <v/>
      </c>
      <c r="EN7" t="str">
        <f>IF('Converted Data'!F7="2",Results!O7,"")</f>
        <v/>
      </c>
      <c r="EO7" t="str">
        <f>IF('Converted Data'!F7="2",Results!Q7,"")</f>
        <v/>
      </c>
      <c r="EP7" t="str">
        <f>IF('Converted Data'!F7="3",Results!O7,"")</f>
        <v/>
      </c>
      <c r="EQ7" t="str">
        <f>IF('Converted Data'!F7="3",Results!Q7,"")</f>
        <v/>
      </c>
      <c r="ER7" t="str">
        <f>IF('Converted Data'!F7="4",Results!O7,"")</f>
        <v/>
      </c>
      <c r="ES7" t="str">
        <f>IF('Converted Data'!F7="4",Results!Q7,"")</f>
        <v/>
      </c>
      <c r="ET7" t="str">
        <f>IF('Converted Data'!F7="5",Results!O7,"")</f>
        <v/>
      </c>
      <c r="EU7" t="str">
        <f>IF('Converted Data'!F7="5",Results!Q7,"")</f>
        <v/>
      </c>
      <c r="EW7" t="str">
        <f>IF('Converted Data'!G7="Item 1",Results!O7,"")</f>
        <v/>
      </c>
      <c r="EX7" t="str">
        <f>IF('Converted Data'!G7="Item 1",Results!Q7,"")</f>
        <v/>
      </c>
      <c r="EY7" t="str">
        <f>IF('Converted Data'!G7="Item 2",Results!O7,"")</f>
        <v/>
      </c>
      <c r="EZ7" t="str">
        <f>IF('Converted Data'!G7="Item 2",Results!Q7,"")</f>
        <v/>
      </c>
      <c r="FA7" t="str">
        <f>IF('Converted Data'!G7="Item 3",Results!O7,"")</f>
        <v/>
      </c>
      <c r="FB7" t="str">
        <f>IF('Converted Data'!G7="Item 3",Results!Q7,"")</f>
        <v/>
      </c>
      <c r="FC7" t="str">
        <f>IF('Converted Data'!G7="Item 4",Results!O7,"")</f>
        <v/>
      </c>
      <c r="FD7" t="str">
        <f>IF('Converted Data'!G7="Item 4",Results!Q7,"")</f>
        <v/>
      </c>
      <c r="FF7" t="str">
        <f>IF('Converted Data'!H7="75%-100%",Results!O7,"")</f>
        <v/>
      </c>
      <c r="FG7" t="str">
        <f>IF('Converted Data'!H7="75%-100%",Results!Q7,"")</f>
        <v/>
      </c>
      <c r="FH7" t="str">
        <f>IF('Converted Data'!H7="51%-74%",Results!O7,"")</f>
        <v/>
      </c>
      <c r="FI7" t="str">
        <f>IF('Converted Data'!H7="51%-74%",Results!Q7,"")</f>
        <v/>
      </c>
      <c r="FJ7" t="str">
        <f>IF('Converted Data'!H7="Up to 50%",Results!O7,"")</f>
        <v/>
      </c>
      <c r="FK7" t="str">
        <f>IF('Converted Data'!H7="Up to 50%",Results!Q7,"")</f>
        <v/>
      </c>
      <c r="FM7" t="str">
        <f>IF('Converted Data'!B7="Male",Results!U7,"")</f>
        <v/>
      </c>
      <c r="FN7" t="str">
        <f>IF('Converted Data'!B7="Male",Results!W7,"")</f>
        <v/>
      </c>
      <c r="FO7" t="str">
        <f>IF('Converted Data'!B7="Female",Results!U7,"")</f>
        <v/>
      </c>
      <c r="FP7" t="str">
        <f>IF('Converted Data'!B7="Female",Results!W7,"")</f>
        <v/>
      </c>
      <c r="FQ7" t="str">
        <f>IF('Converted Data'!B7="Other",Results!U7,"")</f>
        <v/>
      </c>
      <c r="FR7" t="str">
        <f>IF('Converted Data'!B7="Other",Results!W7,"")</f>
        <v/>
      </c>
      <c r="FT7" t="str">
        <f>IF('Converted Data'!E7="University",Results!U7,"")</f>
        <v/>
      </c>
      <c r="FU7" t="str">
        <f>IF('Converted Data'!E7="University",Results!W7,"")</f>
        <v/>
      </c>
      <c r="FV7" t="str">
        <f>IF('Converted Data'!E7="College",Results!U7,"")</f>
        <v/>
      </c>
      <c r="FW7" t="str">
        <f>IF('Converted Data'!E7="College",Results!W7,"")</f>
        <v/>
      </c>
      <c r="FX7" t="str">
        <f>IF('Converted Data'!E7="High School",Results!U7,"")</f>
        <v/>
      </c>
      <c r="FY7" t="str">
        <f>IF('Converted Data'!E7="High School",Results!W7,"")</f>
        <v/>
      </c>
      <c r="FZ7" t="str">
        <f>IF('Converted Data'!E7="Primary School",Results!U7,"")</f>
        <v/>
      </c>
      <c r="GA7" t="str">
        <f>IF('Converted Data'!E7="Primary School",Results!W7,"")</f>
        <v/>
      </c>
      <c r="GB7" t="str">
        <f>IF('Converted Data'!E7="No formal education",Results!U7,"")</f>
        <v/>
      </c>
      <c r="GC7" t="str">
        <f>IF('Converted Data'!E7="No formal education",Results!W7,"")</f>
        <v/>
      </c>
      <c r="GD7" t="str">
        <f>IF('Converted Data'!E7="Other",Results!U7,"")</f>
        <v/>
      </c>
      <c r="GE7" t="str">
        <f>IF('Converted Data'!E7="Other",Results!W7,"")</f>
        <v/>
      </c>
      <c r="GG7" t="str">
        <f>IF('Converted Data'!F7="1",Results!U7,"")</f>
        <v/>
      </c>
      <c r="GH7" t="str">
        <f>IF('Converted Data'!F7="1",Results!W7,"")</f>
        <v/>
      </c>
      <c r="GI7" t="str">
        <f>IF('Converted Data'!F7="2",Results!U7,"")</f>
        <v/>
      </c>
      <c r="GJ7" t="str">
        <f>IF('Converted Data'!F7="2",Results!W7,"")</f>
        <v/>
      </c>
      <c r="GK7" t="str">
        <f>IF('Converted Data'!F7="3",Results!U7,"")</f>
        <v/>
      </c>
      <c r="GL7" t="str">
        <f>IF('Converted Data'!F7="3",Results!W7,"")</f>
        <v/>
      </c>
      <c r="GM7" t="str">
        <f>IF('Converted Data'!F7="4",Results!U7,"")</f>
        <v/>
      </c>
      <c r="GN7" t="str">
        <f>IF('Converted Data'!F7="4",Results!W7,"")</f>
        <v/>
      </c>
      <c r="GO7" t="str">
        <f>IF('Converted Data'!F7="5",Results!U7,"")</f>
        <v/>
      </c>
      <c r="GP7" t="str">
        <f>IF('Converted Data'!F7="5",Results!W7,"")</f>
        <v/>
      </c>
      <c r="GR7" t="str">
        <f>IF('Converted Data'!G7="Item 1",Results!U7,"")</f>
        <v/>
      </c>
      <c r="GS7" t="str">
        <f>IF('Converted Data'!G7="Item 1",Results!W7,"")</f>
        <v/>
      </c>
      <c r="GT7" t="str">
        <f>IF('Converted Data'!G7="Item 2",Results!U7,"")</f>
        <v/>
      </c>
      <c r="GU7" t="str">
        <f>IF('Converted Data'!G7="Item 2",Results!W7,"")</f>
        <v/>
      </c>
      <c r="GV7" t="str">
        <f>IF('Converted Data'!G7="Item 3",Results!U7,"")</f>
        <v/>
      </c>
      <c r="GW7" t="str">
        <f>IF('Converted Data'!G7="Item 3",Results!W7,"")</f>
        <v/>
      </c>
      <c r="GX7" t="str">
        <f>IF('Converted Data'!G7="Item 4",Results!U7,"")</f>
        <v/>
      </c>
      <c r="GY7" t="str">
        <f>IF('Converted Data'!G7="Item 4",Results!W7,"")</f>
        <v/>
      </c>
      <c r="HA7" t="str">
        <f>IF('Converted Data'!H7="75%-100%",Results!U7,"")</f>
        <v/>
      </c>
      <c r="HB7" t="str">
        <f>IF('Converted Data'!H7="75%-100%",Results!W7,"")</f>
        <v/>
      </c>
      <c r="HC7" t="str">
        <f>IF('Converted Data'!H7="51%-74%",Results!U7,"")</f>
        <v/>
      </c>
      <c r="HD7" t="str">
        <f>IF('Converted Data'!H7="51%-74%",Results!W7,"")</f>
        <v/>
      </c>
      <c r="HE7" t="str">
        <f>IF('Converted Data'!H7="Up to 50%",Results!U7,"")</f>
        <v/>
      </c>
      <c r="HF7" t="str">
        <f>IF('Converted Data'!H7="Up to 50%",Results!W7,"")</f>
        <v/>
      </c>
    </row>
    <row r="8" spans="1:214" x14ac:dyDescent="0.25">
      <c r="A8" s="42">
        <f>'Data Entry'!A8</f>
        <v>0</v>
      </c>
      <c r="B8" s="75">
        <f>SUM('Converted Data'!J8,'Converted Data'!L8,'Converted Data'!N8,'Converted Data'!P8,'Converted Data'!T8,'Converted Data'!X8)</f>
        <v>0</v>
      </c>
      <c r="C8" s="75" t="str">
        <f t="shared" si="2"/>
        <v/>
      </c>
      <c r="D8" s="77">
        <f>SUM('Converted Data'!AF8,'Converted Data'!AH8,'Converted Data'!AJ8,'Converted Data'!AL8,'Converted Data'!AP8,'Converted Data'!AT8)</f>
        <v>0</v>
      </c>
      <c r="E8" s="77" t="str">
        <f t="shared" si="3"/>
        <v/>
      </c>
      <c r="F8" s="79">
        <f t="shared" si="0"/>
        <v>0</v>
      </c>
      <c r="G8" s="60"/>
      <c r="H8" s="59">
        <f>SUM('Converted Data'!K8,'Converted Data'!Q8,'Converted Data'!S8,'Converted Data'!V8,'Converted Data'!Y8,'Converted Data'!AA8)</f>
        <v>0</v>
      </c>
      <c r="I8" s="59" t="str">
        <f t="shared" si="4"/>
        <v/>
      </c>
      <c r="J8" s="58">
        <f>SUM('Converted Data'!AG8,'Converted Data'!AM8,'Converted Data'!AO8,'Converted Data'!AR8,'Converted Data'!AU8,'Converted Data'!AW8)</f>
        <v>0</v>
      </c>
      <c r="K8" s="58" t="str">
        <f t="shared" si="5"/>
        <v/>
      </c>
      <c r="L8" s="67">
        <f t="shared" si="1"/>
        <v>0</v>
      </c>
      <c r="N8" s="69">
        <f>SUM('Converted Data'!M8,'Converted Data'!O8,'Converted Data'!R8,'Converted Data'!Z8,'Converted Data'!AC8)</f>
        <v>0</v>
      </c>
      <c r="O8" s="69" t="str">
        <f t="shared" si="6"/>
        <v/>
      </c>
      <c r="P8" s="62">
        <f>SUM('Converted Data'!AI8,'Converted Data'!AK8,'Converted Data'!AN8,'Converted Data'!AV8,'Converted Data'!AY8)</f>
        <v>0</v>
      </c>
      <c r="Q8" s="62" t="str">
        <f t="shared" si="7"/>
        <v/>
      </c>
      <c r="R8" s="61">
        <f t="shared" si="8"/>
        <v>0</v>
      </c>
      <c r="T8" s="42">
        <f>SUM('Converted Data'!I8,'Converted Data'!U8,'Converted Data'!W8,'Converted Data'!AB8,'Converted Data'!AD8)</f>
        <v>0</v>
      </c>
      <c r="U8" s="42" t="str">
        <f t="shared" si="9"/>
        <v/>
      </c>
      <c r="V8" s="41">
        <f>SUM('Converted Data'!AE8,'Converted Data'!AQ8,'Converted Data'!AS8,'Converted Data'!AX8,'Converted Data'!AZ8)</f>
        <v>0</v>
      </c>
      <c r="W8" s="41" t="str">
        <f t="shared" si="10"/>
        <v/>
      </c>
      <c r="X8" s="85">
        <f t="shared" si="11"/>
        <v>0</v>
      </c>
      <c r="Z8">
        <v>4</v>
      </c>
      <c r="AB8" t="str">
        <f>IF('Converted Data'!B8="Male",Results!C8,"")</f>
        <v/>
      </c>
      <c r="AC8" t="str">
        <f>IF('Converted Data'!B8="Male",Results!E8,"")</f>
        <v/>
      </c>
      <c r="AD8" t="str">
        <f>IF('Converted Data'!B8="Female",Results!C8,"")</f>
        <v/>
      </c>
      <c r="AE8" t="str">
        <f>IF('Converted Data'!B8="Female",Results!E8,"")</f>
        <v/>
      </c>
      <c r="AF8" t="str">
        <f>IF('Converted Data'!B8="Other",Results!C8,"")</f>
        <v/>
      </c>
      <c r="AG8" t="str">
        <f>IF('Converted Data'!B8="Other",Results!E8,"")</f>
        <v/>
      </c>
      <c r="AI8" t="str">
        <f>IF('Converted Data'!E8="University",Results!C8,"")</f>
        <v/>
      </c>
      <c r="AJ8" t="str">
        <f>IF('Converted Data'!E8="University",Results!E8,"")</f>
        <v/>
      </c>
      <c r="AK8" t="str">
        <f>IF('Converted Data'!E8="College",Results!C8,"")</f>
        <v/>
      </c>
      <c r="AL8" t="str">
        <f>IF('Converted Data'!E8="College",Results!E8,"")</f>
        <v/>
      </c>
      <c r="AM8" t="str">
        <f>IF('Converted Data'!E8="High School",Results!C8,"")</f>
        <v/>
      </c>
      <c r="AN8" t="str">
        <f>IF('Converted Data'!E8="High School",Results!E8,"")</f>
        <v/>
      </c>
      <c r="AO8" t="str">
        <f>IF('Converted Data'!E8="Primary School",Results!C8,"")</f>
        <v/>
      </c>
      <c r="AP8" t="str">
        <f>IF('Converted Data'!E8="Primary School",Results!E8,"")</f>
        <v/>
      </c>
      <c r="AQ8" t="str">
        <f>IF('Converted Data'!E8="No formal education",Results!C8,"")</f>
        <v/>
      </c>
      <c r="AR8" t="str">
        <f>IF('Converted Data'!E8="No formal education",Results!E8,"")</f>
        <v/>
      </c>
      <c r="AS8" t="str">
        <f>IF('Converted Data'!E8="Other",Results!C8,"")</f>
        <v/>
      </c>
      <c r="AT8" t="str">
        <f>IF('Converted Data'!E8="Other",Results!E8,"")</f>
        <v/>
      </c>
      <c r="AV8" t="str">
        <f>IF('Converted Data'!F8="1",Results!C8,"")</f>
        <v/>
      </c>
      <c r="AW8" t="str">
        <f>IF('Converted Data'!F8="1",Results!E8,"")</f>
        <v/>
      </c>
      <c r="AX8" t="str">
        <f>IF('Converted Data'!F8="2",Results!C8,"")</f>
        <v/>
      </c>
      <c r="AY8" t="str">
        <f>IF('Converted Data'!F8="2",Results!E8,"")</f>
        <v/>
      </c>
      <c r="AZ8" t="str">
        <f>IF('Converted Data'!F8="3",Results!C8,"")</f>
        <v/>
      </c>
      <c r="BA8" t="str">
        <f>IF('Converted Data'!F8="3",Results!E8,"")</f>
        <v/>
      </c>
      <c r="BB8" t="str">
        <f>IF('Converted Data'!F8="4",Results!C8,"")</f>
        <v/>
      </c>
      <c r="BC8" t="str">
        <f>IF('Converted Data'!F8="4",Results!E8,"")</f>
        <v/>
      </c>
      <c r="BD8" t="str">
        <f>IF('Converted Data'!F8="5",Results!C8,"")</f>
        <v/>
      </c>
      <c r="BE8" t="str">
        <f>IF('Converted Data'!F8="5",Results!E8,"")</f>
        <v/>
      </c>
      <c r="BG8" t="str">
        <f>IF('Converted Data'!G8="Item 1",Results!C8,"")</f>
        <v/>
      </c>
      <c r="BH8" t="str">
        <f>IF('Converted Data'!G8="Item 1",Results!E8,"")</f>
        <v/>
      </c>
      <c r="BI8" t="str">
        <f>IF('Converted Data'!G8="Item 2",Results!C8,"")</f>
        <v/>
      </c>
      <c r="BJ8" t="str">
        <f>IF('Converted Data'!G8="Item 2",Results!E8,"")</f>
        <v/>
      </c>
      <c r="BK8" t="str">
        <f>IF('Converted Data'!G8="Item 3",Results!C8,"")</f>
        <v/>
      </c>
      <c r="BL8" t="str">
        <f>IF('Converted Data'!G8="Item 3",Results!E8,"")</f>
        <v/>
      </c>
      <c r="BM8" t="str">
        <f>IF('Converted Data'!G8="Item 4",Results!C8,"")</f>
        <v/>
      </c>
      <c r="BN8" t="str">
        <f>IF('Converted Data'!G8="Item 4",Results!E8,"")</f>
        <v/>
      </c>
      <c r="BP8" t="str">
        <f>IF('Converted Data'!H8="75%-100%",Results!C8,"")</f>
        <v/>
      </c>
      <c r="BQ8" t="str">
        <f>IF('Converted Data'!H8="75%-100%",Results!E8,"")</f>
        <v/>
      </c>
      <c r="BR8" t="str">
        <f>IF('Converted Data'!H8="51%-74%",Results!C8,"")</f>
        <v/>
      </c>
      <c r="BS8" t="str">
        <f>IF('Converted Data'!H8="51%-74%",Results!E8,"")</f>
        <v/>
      </c>
      <c r="BT8" t="str">
        <f>IF('Converted Data'!H8="Up to 50%",Results!C8,"")</f>
        <v/>
      </c>
      <c r="BU8" t="str">
        <f>IF('Converted Data'!H8="Up to 50%",Results!E8,"")</f>
        <v/>
      </c>
      <c r="BW8" t="str">
        <f>IF('Converted Data'!B8="Male",Results!I8,"")</f>
        <v/>
      </c>
      <c r="BX8" t="str">
        <f>IF('Converted Data'!B8="Male",Results!K8,"")</f>
        <v/>
      </c>
      <c r="BY8" t="str">
        <f>IF('Converted Data'!B8="Female",Results!I8,"")</f>
        <v/>
      </c>
      <c r="BZ8" t="str">
        <f>IF('Converted Data'!B8="Female",Results!K8,"")</f>
        <v/>
      </c>
      <c r="CA8" t="str">
        <f>IF('Converted Data'!B8="Other",Results!I8,"")</f>
        <v/>
      </c>
      <c r="CB8" t="str">
        <f>IF('Converted Data'!B8="Other",Results!K8,"")</f>
        <v/>
      </c>
      <c r="CD8" t="str">
        <f>IF('Converted Data'!E8="University",Results!I8,"")</f>
        <v/>
      </c>
      <c r="CE8" t="str">
        <f>IF('Converted Data'!E8="University",Results!K8,"")</f>
        <v/>
      </c>
      <c r="CF8" t="str">
        <f>IF('Converted Data'!E8="College",Results!I8,"")</f>
        <v/>
      </c>
      <c r="CG8" t="str">
        <f>IF('Converted Data'!E8="College",Results!K8,"")</f>
        <v/>
      </c>
      <c r="CH8" t="str">
        <f>IF('Converted Data'!E8="High School",Results!I8,"")</f>
        <v/>
      </c>
      <c r="CI8" t="str">
        <f>IF('Converted Data'!E8="High School",Results!K8,"")</f>
        <v/>
      </c>
      <c r="CJ8" t="str">
        <f>IF('Converted Data'!E8="Primary School",Results!I8,"")</f>
        <v/>
      </c>
      <c r="CK8" t="str">
        <f>IF('Converted Data'!E8="Primary School",Results!K8,"")</f>
        <v/>
      </c>
      <c r="CL8" t="str">
        <f>IF('Converted Data'!E8="No formal education",Results!I8,"")</f>
        <v/>
      </c>
      <c r="CM8" t="str">
        <f>IF('Converted Data'!E8="No formal education",Results!K8,"")</f>
        <v/>
      </c>
      <c r="CN8" t="str">
        <f>IF('Converted Data'!E8="Other",Results!I8,"")</f>
        <v/>
      </c>
      <c r="CO8" t="str">
        <f>IF('Converted Data'!E8="Other",Results!K8,"")</f>
        <v/>
      </c>
      <c r="CQ8" t="str">
        <f>IF('Converted Data'!F8="1",Results!I8,"")</f>
        <v/>
      </c>
      <c r="CR8" t="str">
        <f>IF('Converted Data'!F8="1",Results!K8,"")</f>
        <v/>
      </c>
      <c r="CS8" t="str">
        <f>IF('Converted Data'!F8="2",Results!I8,"")</f>
        <v/>
      </c>
      <c r="CT8" t="str">
        <f>IF('Converted Data'!F8="2",Results!K8,"")</f>
        <v/>
      </c>
      <c r="CU8" t="str">
        <f>IF('Converted Data'!F8="3",Results!I8,"")</f>
        <v/>
      </c>
      <c r="CV8" t="str">
        <f>IF('Converted Data'!F8="3",Results!K8,"")</f>
        <v/>
      </c>
      <c r="CW8" t="str">
        <f>IF('Converted Data'!F8="4",Results!I8,"")</f>
        <v/>
      </c>
      <c r="CX8" t="str">
        <f>IF('Converted Data'!F8="4",Results!K8,"")</f>
        <v/>
      </c>
      <c r="CY8" t="str">
        <f>IF('Converted Data'!F8="5",Results!I8,"")</f>
        <v/>
      </c>
      <c r="CZ8" t="str">
        <f>IF('Converted Data'!F8="5",Results!K8,"")</f>
        <v/>
      </c>
      <c r="DB8" t="str">
        <f>IF('Converted Data'!G8="Item 1",Results!I8,"")</f>
        <v/>
      </c>
      <c r="DC8" t="str">
        <f>IF('Converted Data'!G8="Item 1",Results!K8,"")</f>
        <v/>
      </c>
      <c r="DD8" t="str">
        <f>IF('Converted Data'!G8="Item 2",Results!I8,"")</f>
        <v/>
      </c>
      <c r="DE8" t="str">
        <f>IF('Converted Data'!G8="Item 2",Results!K8,"")</f>
        <v/>
      </c>
      <c r="DF8" t="str">
        <f>IF('Converted Data'!G8="Item 3",Results!I8,"")</f>
        <v/>
      </c>
      <c r="DG8" t="str">
        <f>IF('Converted Data'!G8="Item 3",Results!K8,"")</f>
        <v/>
      </c>
      <c r="DH8" t="str">
        <f>IF('Converted Data'!G8="Item 4",Results!I8,"")</f>
        <v/>
      </c>
      <c r="DI8" t="str">
        <f>IF('Converted Data'!G8="Item 4",Results!K8,"")</f>
        <v/>
      </c>
      <c r="DK8" t="str">
        <f>IF('Converted Data'!H8="75%-100%",Results!I8,"")</f>
        <v/>
      </c>
      <c r="DL8" t="str">
        <f>IF('Converted Data'!H8="75%-100%",Results!K8,"")</f>
        <v/>
      </c>
      <c r="DM8" t="str">
        <f>IF('Converted Data'!H8="51%-74%",Results!I8,"")</f>
        <v/>
      </c>
      <c r="DN8" t="str">
        <f>IF('Converted Data'!H8="51%-74%",Results!K8,"")</f>
        <v/>
      </c>
      <c r="DO8" t="str">
        <f>IF('Converted Data'!H8="Up to 50%",Results!I8,"")</f>
        <v/>
      </c>
      <c r="DP8" t="str">
        <f>IF('Converted Data'!H8="Up to 50%",Results!K8,"")</f>
        <v/>
      </c>
      <c r="DR8" t="str">
        <f>IF('Converted Data'!B8="Male",Results!O8,"")</f>
        <v/>
      </c>
      <c r="DS8" t="str">
        <f>IF('Converted Data'!B8="Male",Results!Q8,"")</f>
        <v/>
      </c>
      <c r="DT8" t="str">
        <f>IF('Converted Data'!B8="Female",Results!O8,"")</f>
        <v/>
      </c>
      <c r="DU8" t="str">
        <f>IF('Converted Data'!B8="Female",Results!Q8,"")</f>
        <v/>
      </c>
      <c r="DV8" t="str">
        <f>IF('Converted Data'!B8="Other",Results!O8,"")</f>
        <v/>
      </c>
      <c r="DW8" t="str">
        <f>IF('Converted Data'!B8="Other",Results!Q8,"")</f>
        <v/>
      </c>
      <c r="DY8" t="str">
        <f>IF('Converted Data'!E8="University",Results!O8,"")</f>
        <v/>
      </c>
      <c r="DZ8" t="str">
        <f>IF('Converted Data'!E8="University",Results!Q8,"")</f>
        <v/>
      </c>
      <c r="EA8" t="str">
        <f>IF('Converted Data'!E8="College",Results!O8,"")</f>
        <v/>
      </c>
      <c r="EB8" t="str">
        <f>IF('Converted Data'!E8="College",Results!Q8,"")</f>
        <v/>
      </c>
      <c r="EC8" t="str">
        <f>IF('Converted Data'!E8="High School",Results!O8,"")</f>
        <v/>
      </c>
      <c r="ED8" t="str">
        <f>IF('Converted Data'!E8="High School",Results!Q8,"")</f>
        <v/>
      </c>
      <c r="EE8" t="str">
        <f>IF('Converted Data'!E8="Primary School",Results!O8,"")</f>
        <v/>
      </c>
      <c r="EF8" t="str">
        <f>IF('Converted Data'!E8="Primary School",Results!Q8,"")</f>
        <v/>
      </c>
      <c r="EG8" t="str">
        <f>IF('Converted Data'!E8="No formal education",Results!O8,"")</f>
        <v/>
      </c>
      <c r="EH8" t="str">
        <f>IF('Converted Data'!E8="No formal education",Results!Q8,"")</f>
        <v/>
      </c>
      <c r="EI8" t="str">
        <f>IF('Converted Data'!E8="Other",Results!O8,"")</f>
        <v/>
      </c>
      <c r="EJ8" t="str">
        <f>IF('Converted Data'!E8="Other",Results!Q8,"")</f>
        <v/>
      </c>
      <c r="EL8" t="str">
        <f>IF('Converted Data'!F8="1",Results!O8,"")</f>
        <v/>
      </c>
      <c r="EM8" t="str">
        <f>IF('Converted Data'!F8="1",Results!Q8,"")</f>
        <v/>
      </c>
      <c r="EN8" t="str">
        <f>IF('Converted Data'!F8="2",Results!O8,"")</f>
        <v/>
      </c>
      <c r="EO8" t="str">
        <f>IF('Converted Data'!F8="2",Results!Q8,"")</f>
        <v/>
      </c>
      <c r="EP8" t="str">
        <f>IF('Converted Data'!F8="3",Results!O8,"")</f>
        <v/>
      </c>
      <c r="EQ8" t="str">
        <f>IF('Converted Data'!F8="3",Results!Q8,"")</f>
        <v/>
      </c>
      <c r="ER8" t="str">
        <f>IF('Converted Data'!F8="4",Results!O8,"")</f>
        <v/>
      </c>
      <c r="ES8" t="str">
        <f>IF('Converted Data'!F8="4",Results!Q8,"")</f>
        <v/>
      </c>
      <c r="ET8" t="str">
        <f>IF('Converted Data'!F8="5",Results!O8,"")</f>
        <v/>
      </c>
      <c r="EU8" t="str">
        <f>IF('Converted Data'!F8="5",Results!Q8,"")</f>
        <v/>
      </c>
      <c r="EW8" t="str">
        <f>IF('Converted Data'!G8="Item 1",Results!O8,"")</f>
        <v/>
      </c>
      <c r="EX8" t="str">
        <f>IF('Converted Data'!G8="Item 1",Results!Q8,"")</f>
        <v/>
      </c>
      <c r="EY8" t="str">
        <f>IF('Converted Data'!G8="Item 2",Results!O8,"")</f>
        <v/>
      </c>
      <c r="EZ8" t="str">
        <f>IF('Converted Data'!G8="Item 2",Results!Q8,"")</f>
        <v/>
      </c>
      <c r="FA8" t="str">
        <f>IF('Converted Data'!G8="Item 3",Results!O8,"")</f>
        <v/>
      </c>
      <c r="FB8" t="str">
        <f>IF('Converted Data'!G8="Item 3",Results!Q8,"")</f>
        <v/>
      </c>
      <c r="FC8" t="str">
        <f>IF('Converted Data'!G8="Item 4",Results!O8,"")</f>
        <v/>
      </c>
      <c r="FD8" t="str">
        <f>IF('Converted Data'!G8="Item 4",Results!Q8,"")</f>
        <v/>
      </c>
      <c r="FF8" t="str">
        <f>IF('Converted Data'!H8="75%-100%",Results!O8,"")</f>
        <v/>
      </c>
      <c r="FG8" t="str">
        <f>IF('Converted Data'!H8="75%-100%",Results!Q8,"")</f>
        <v/>
      </c>
      <c r="FH8" t="str">
        <f>IF('Converted Data'!H8="51%-74%",Results!O8,"")</f>
        <v/>
      </c>
      <c r="FI8" t="str">
        <f>IF('Converted Data'!H8="51%-74%",Results!Q8,"")</f>
        <v/>
      </c>
      <c r="FJ8" t="str">
        <f>IF('Converted Data'!H8="Up to 50%",Results!O8,"")</f>
        <v/>
      </c>
      <c r="FK8" t="str">
        <f>IF('Converted Data'!H8="Up to 50%",Results!Q8,"")</f>
        <v/>
      </c>
      <c r="FM8" t="str">
        <f>IF('Converted Data'!B8="Male",Results!U8,"")</f>
        <v/>
      </c>
      <c r="FN8" t="str">
        <f>IF('Converted Data'!B8="Male",Results!W8,"")</f>
        <v/>
      </c>
      <c r="FO8" t="str">
        <f>IF('Converted Data'!B8="Female",Results!U8,"")</f>
        <v/>
      </c>
      <c r="FP8" t="str">
        <f>IF('Converted Data'!B8="Female",Results!W8,"")</f>
        <v/>
      </c>
      <c r="FQ8" t="str">
        <f>IF('Converted Data'!B8="Other",Results!U8,"")</f>
        <v/>
      </c>
      <c r="FR8" t="str">
        <f>IF('Converted Data'!B8="Other",Results!W8,"")</f>
        <v/>
      </c>
      <c r="FT8" t="str">
        <f>IF('Converted Data'!E8="University",Results!U8,"")</f>
        <v/>
      </c>
      <c r="FU8" t="str">
        <f>IF('Converted Data'!E8="University",Results!W8,"")</f>
        <v/>
      </c>
      <c r="FV8" t="str">
        <f>IF('Converted Data'!E8="College",Results!U8,"")</f>
        <v/>
      </c>
      <c r="FW8" t="str">
        <f>IF('Converted Data'!E8="College",Results!W8,"")</f>
        <v/>
      </c>
      <c r="FX8" t="str">
        <f>IF('Converted Data'!E8="High School",Results!U8,"")</f>
        <v/>
      </c>
      <c r="FY8" t="str">
        <f>IF('Converted Data'!E8="High School",Results!W8,"")</f>
        <v/>
      </c>
      <c r="FZ8" t="str">
        <f>IF('Converted Data'!E8="Primary School",Results!U8,"")</f>
        <v/>
      </c>
      <c r="GA8" t="str">
        <f>IF('Converted Data'!E8="Primary School",Results!W8,"")</f>
        <v/>
      </c>
      <c r="GB8" t="str">
        <f>IF('Converted Data'!E8="No formal education",Results!U8,"")</f>
        <v/>
      </c>
      <c r="GC8" t="str">
        <f>IF('Converted Data'!E8="No formal education",Results!W8,"")</f>
        <v/>
      </c>
      <c r="GD8" t="str">
        <f>IF('Converted Data'!E8="Other",Results!U8,"")</f>
        <v/>
      </c>
      <c r="GE8" t="str">
        <f>IF('Converted Data'!E8="Other",Results!W8,"")</f>
        <v/>
      </c>
      <c r="GG8" t="str">
        <f>IF('Converted Data'!F8="1",Results!U8,"")</f>
        <v/>
      </c>
      <c r="GH8" t="str">
        <f>IF('Converted Data'!F8="1",Results!W8,"")</f>
        <v/>
      </c>
      <c r="GI8" t="str">
        <f>IF('Converted Data'!F8="2",Results!U8,"")</f>
        <v/>
      </c>
      <c r="GJ8" t="str">
        <f>IF('Converted Data'!F8="2",Results!W8,"")</f>
        <v/>
      </c>
      <c r="GK8" t="str">
        <f>IF('Converted Data'!F8="3",Results!U8,"")</f>
        <v/>
      </c>
      <c r="GL8" t="str">
        <f>IF('Converted Data'!F8="3",Results!W8,"")</f>
        <v/>
      </c>
      <c r="GM8" t="str">
        <f>IF('Converted Data'!F8="4",Results!U8,"")</f>
        <v/>
      </c>
      <c r="GN8" t="str">
        <f>IF('Converted Data'!F8="4",Results!W8,"")</f>
        <v/>
      </c>
      <c r="GO8" t="str">
        <f>IF('Converted Data'!F8="5",Results!U8,"")</f>
        <v/>
      </c>
      <c r="GP8" t="str">
        <f>IF('Converted Data'!F8="5",Results!W8,"")</f>
        <v/>
      </c>
      <c r="GR8" t="str">
        <f>IF('Converted Data'!G8="Item 1",Results!U8,"")</f>
        <v/>
      </c>
      <c r="GS8" t="str">
        <f>IF('Converted Data'!G8="Item 1",Results!W8,"")</f>
        <v/>
      </c>
      <c r="GT8" t="str">
        <f>IF('Converted Data'!G8="Item 2",Results!U8,"")</f>
        <v/>
      </c>
      <c r="GU8" t="str">
        <f>IF('Converted Data'!G8="Item 2",Results!W8,"")</f>
        <v/>
      </c>
      <c r="GV8" t="str">
        <f>IF('Converted Data'!G8="Item 3",Results!U8,"")</f>
        <v/>
      </c>
      <c r="GW8" t="str">
        <f>IF('Converted Data'!G8="Item 3",Results!W8,"")</f>
        <v/>
      </c>
      <c r="GX8" t="str">
        <f>IF('Converted Data'!G8="Item 4",Results!U8,"")</f>
        <v/>
      </c>
      <c r="GY8" t="str">
        <f>IF('Converted Data'!G8="Item 4",Results!W8,"")</f>
        <v/>
      </c>
      <c r="HA8" t="str">
        <f>IF('Converted Data'!H8="75%-100%",Results!U8,"")</f>
        <v/>
      </c>
      <c r="HB8" t="str">
        <f>IF('Converted Data'!H8="75%-100%",Results!W8,"")</f>
        <v/>
      </c>
      <c r="HC8" t="str">
        <f>IF('Converted Data'!H8="51%-74%",Results!U8,"")</f>
        <v/>
      </c>
      <c r="HD8" t="str">
        <f>IF('Converted Data'!H8="51%-74%",Results!W8,"")</f>
        <v/>
      </c>
      <c r="HE8" t="str">
        <f>IF('Converted Data'!H8="Up to 50%",Results!U8,"")</f>
        <v/>
      </c>
      <c r="HF8" t="str">
        <f>IF('Converted Data'!H8="Up to 50%",Results!W8,"")</f>
        <v/>
      </c>
    </row>
    <row r="9" spans="1:214" x14ac:dyDescent="0.25">
      <c r="A9" s="42">
        <f>'Data Entry'!A9</f>
        <v>0</v>
      </c>
      <c r="B9" s="75">
        <f>SUM('Converted Data'!J9,'Converted Data'!L9,'Converted Data'!N9,'Converted Data'!P9,'Converted Data'!T9,'Converted Data'!X9)</f>
        <v>0</v>
      </c>
      <c r="C9" s="75" t="str">
        <f t="shared" si="2"/>
        <v/>
      </c>
      <c r="D9" s="77">
        <f>SUM('Converted Data'!AF9,'Converted Data'!AH9,'Converted Data'!AJ9,'Converted Data'!AL9,'Converted Data'!AP9,'Converted Data'!AT9)</f>
        <v>0</v>
      </c>
      <c r="E9" s="77" t="str">
        <f t="shared" si="3"/>
        <v/>
      </c>
      <c r="F9" s="79">
        <f t="shared" si="0"/>
        <v>0</v>
      </c>
      <c r="G9" s="60"/>
      <c r="H9" s="59">
        <f>SUM('Converted Data'!K9,'Converted Data'!Q9,'Converted Data'!S9,'Converted Data'!V9,'Converted Data'!Y9,'Converted Data'!AA9)</f>
        <v>0</v>
      </c>
      <c r="I9" s="59" t="str">
        <f t="shared" si="4"/>
        <v/>
      </c>
      <c r="J9" s="58">
        <f>SUM('Converted Data'!AG9,'Converted Data'!AM9,'Converted Data'!AO9,'Converted Data'!AR9,'Converted Data'!AU9,'Converted Data'!AW9)</f>
        <v>0</v>
      </c>
      <c r="K9" s="58" t="str">
        <f t="shared" si="5"/>
        <v/>
      </c>
      <c r="L9" s="67">
        <f t="shared" si="1"/>
        <v>0</v>
      </c>
      <c r="N9" s="69">
        <f>SUM('Converted Data'!M9,'Converted Data'!O9,'Converted Data'!R9,'Converted Data'!Z9,'Converted Data'!AC9)</f>
        <v>0</v>
      </c>
      <c r="O9" s="69" t="str">
        <f t="shared" si="6"/>
        <v/>
      </c>
      <c r="P9" s="62">
        <f>SUM('Converted Data'!AI9,'Converted Data'!AK9,'Converted Data'!AN9,'Converted Data'!AV9,'Converted Data'!AY9)</f>
        <v>0</v>
      </c>
      <c r="Q9" s="62" t="str">
        <f t="shared" si="7"/>
        <v/>
      </c>
      <c r="R9" s="61">
        <f t="shared" si="8"/>
        <v>0</v>
      </c>
      <c r="T9" s="42">
        <f>SUM('Converted Data'!I9,'Converted Data'!U9,'Converted Data'!W9,'Converted Data'!AB9,'Converted Data'!AD9)</f>
        <v>0</v>
      </c>
      <c r="U9" s="42" t="str">
        <f t="shared" si="9"/>
        <v/>
      </c>
      <c r="V9" s="41">
        <f>SUM('Converted Data'!AE9,'Converted Data'!AQ9,'Converted Data'!AS9,'Converted Data'!AX9,'Converted Data'!AZ9)</f>
        <v>0</v>
      </c>
      <c r="W9" s="41" t="str">
        <f t="shared" si="10"/>
        <v/>
      </c>
      <c r="X9" s="85">
        <f t="shared" si="11"/>
        <v>0</v>
      </c>
      <c r="Z9">
        <v>5</v>
      </c>
      <c r="AB9" t="str">
        <f>IF('Converted Data'!B9="Male",Results!C9,"")</f>
        <v/>
      </c>
      <c r="AC9" t="str">
        <f>IF('Converted Data'!B9="Male",Results!E9,"")</f>
        <v/>
      </c>
      <c r="AD9" t="str">
        <f>IF('Converted Data'!B9="Female",Results!C9,"")</f>
        <v/>
      </c>
      <c r="AE9" t="str">
        <f>IF('Converted Data'!B9="Female",Results!E9,"")</f>
        <v/>
      </c>
      <c r="AF9" t="str">
        <f>IF('Converted Data'!B9="Other",Results!C9,"")</f>
        <v/>
      </c>
      <c r="AG9" t="str">
        <f>IF('Converted Data'!B9="Other",Results!E9,"")</f>
        <v/>
      </c>
      <c r="AI9" t="str">
        <f>IF('Converted Data'!E9="University",Results!C9,"")</f>
        <v/>
      </c>
      <c r="AJ9" t="str">
        <f>IF('Converted Data'!E9="University",Results!E9,"")</f>
        <v/>
      </c>
      <c r="AK9" t="str">
        <f>IF('Converted Data'!E9="College",Results!C9,"")</f>
        <v/>
      </c>
      <c r="AL9" t="str">
        <f>IF('Converted Data'!E9="College",Results!E9,"")</f>
        <v/>
      </c>
      <c r="AM9" t="str">
        <f>IF('Converted Data'!E9="High School",Results!C9,"")</f>
        <v/>
      </c>
      <c r="AN9" t="str">
        <f>IF('Converted Data'!E9="High School",Results!E9,"")</f>
        <v/>
      </c>
      <c r="AO9" t="str">
        <f>IF('Converted Data'!E9="Primary School",Results!C9,"")</f>
        <v/>
      </c>
      <c r="AP9" t="str">
        <f>IF('Converted Data'!E9="Primary School",Results!E9,"")</f>
        <v/>
      </c>
      <c r="AQ9" t="str">
        <f>IF('Converted Data'!E9="No formal education",Results!C9,"")</f>
        <v/>
      </c>
      <c r="AR9" t="str">
        <f>IF('Converted Data'!E9="No formal education",Results!E9,"")</f>
        <v/>
      </c>
      <c r="AS9" t="str">
        <f>IF('Converted Data'!E9="Other",Results!C9,"")</f>
        <v/>
      </c>
      <c r="AT9" t="str">
        <f>IF('Converted Data'!E9="Other",Results!E9,"")</f>
        <v/>
      </c>
      <c r="AV9" t="str">
        <f>IF('Converted Data'!F9="1",Results!C9,"")</f>
        <v/>
      </c>
      <c r="AW9" t="str">
        <f>IF('Converted Data'!F9="1",Results!E9,"")</f>
        <v/>
      </c>
      <c r="AX9" t="str">
        <f>IF('Converted Data'!F9="2",Results!C9,"")</f>
        <v/>
      </c>
      <c r="AY9" t="str">
        <f>IF('Converted Data'!F9="2",Results!E9,"")</f>
        <v/>
      </c>
      <c r="AZ9" t="str">
        <f>IF('Converted Data'!F9="3",Results!C9,"")</f>
        <v/>
      </c>
      <c r="BA9" t="str">
        <f>IF('Converted Data'!F9="3",Results!E9,"")</f>
        <v/>
      </c>
      <c r="BB9" t="str">
        <f>IF('Converted Data'!F9="4",Results!C9,"")</f>
        <v/>
      </c>
      <c r="BC9" t="str">
        <f>IF('Converted Data'!F9="4",Results!E9,"")</f>
        <v/>
      </c>
      <c r="BD9" t="str">
        <f>IF('Converted Data'!F9="5",Results!C9,"")</f>
        <v/>
      </c>
      <c r="BE9" t="str">
        <f>IF('Converted Data'!F9="5",Results!E9,"")</f>
        <v/>
      </c>
      <c r="BG9" t="str">
        <f>IF('Converted Data'!G9="Item 1",Results!C9,"")</f>
        <v/>
      </c>
      <c r="BH9" t="str">
        <f>IF('Converted Data'!G9="Item 1",Results!E9,"")</f>
        <v/>
      </c>
      <c r="BI9" t="str">
        <f>IF('Converted Data'!G9="Item 2",Results!C9,"")</f>
        <v/>
      </c>
      <c r="BJ9" t="str">
        <f>IF('Converted Data'!G9="Item 2",Results!E9,"")</f>
        <v/>
      </c>
      <c r="BK9" t="str">
        <f>IF('Converted Data'!G9="Item 3",Results!C9,"")</f>
        <v/>
      </c>
      <c r="BL9" t="str">
        <f>IF('Converted Data'!G9="Item 3",Results!E9,"")</f>
        <v/>
      </c>
      <c r="BM9" t="str">
        <f>IF('Converted Data'!G9="Item 4",Results!C9,"")</f>
        <v/>
      </c>
      <c r="BN9" t="str">
        <f>IF('Converted Data'!G9="Item 4",Results!E9,"")</f>
        <v/>
      </c>
      <c r="BP9" t="str">
        <f>IF('Converted Data'!H9="75%-100%",Results!C9,"")</f>
        <v/>
      </c>
      <c r="BQ9" t="str">
        <f>IF('Converted Data'!H9="75%-100%",Results!E9,"")</f>
        <v/>
      </c>
      <c r="BR9" t="str">
        <f>IF('Converted Data'!H9="51%-74%",Results!C9,"")</f>
        <v/>
      </c>
      <c r="BS9" t="str">
        <f>IF('Converted Data'!H9="51%-74%",Results!E9,"")</f>
        <v/>
      </c>
      <c r="BT9" t="str">
        <f>IF('Converted Data'!H9="Up to 50%",Results!C9,"")</f>
        <v/>
      </c>
      <c r="BU9" t="str">
        <f>IF('Converted Data'!H9="Up to 50%",Results!E9,"")</f>
        <v/>
      </c>
      <c r="BW9" t="str">
        <f>IF('Converted Data'!B9="Male",Results!I9,"")</f>
        <v/>
      </c>
      <c r="BX9" t="str">
        <f>IF('Converted Data'!B9="Male",Results!K9,"")</f>
        <v/>
      </c>
      <c r="BY9" t="str">
        <f>IF('Converted Data'!B9="Female",Results!I9,"")</f>
        <v/>
      </c>
      <c r="BZ9" t="str">
        <f>IF('Converted Data'!B9="Female",Results!K9,"")</f>
        <v/>
      </c>
      <c r="CA9" t="str">
        <f>IF('Converted Data'!B9="Other",Results!I9,"")</f>
        <v/>
      </c>
      <c r="CB9" t="str">
        <f>IF('Converted Data'!B9="Other",Results!K9,"")</f>
        <v/>
      </c>
      <c r="CD9" t="str">
        <f>IF('Converted Data'!E9="University",Results!I9,"")</f>
        <v/>
      </c>
      <c r="CE9" t="str">
        <f>IF('Converted Data'!E9="University",Results!K9,"")</f>
        <v/>
      </c>
      <c r="CF9" t="str">
        <f>IF('Converted Data'!E9="College",Results!I9,"")</f>
        <v/>
      </c>
      <c r="CG9" t="str">
        <f>IF('Converted Data'!E9="College",Results!K9,"")</f>
        <v/>
      </c>
      <c r="CH9" t="str">
        <f>IF('Converted Data'!E9="High School",Results!I9,"")</f>
        <v/>
      </c>
      <c r="CI9" t="str">
        <f>IF('Converted Data'!E9="High School",Results!K9,"")</f>
        <v/>
      </c>
      <c r="CJ9" t="str">
        <f>IF('Converted Data'!E9="Primary School",Results!I9,"")</f>
        <v/>
      </c>
      <c r="CK9" t="str">
        <f>IF('Converted Data'!E9="Primary School",Results!K9,"")</f>
        <v/>
      </c>
      <c r="CL9" t="str">
        <f>IF('Converted Data'!E9="No formal education",Results!I9,"")</f>
        <v/>
      </c>
      <c r="CM9" t="str">
        <f>IF('Converted Data'!E9="No formal education",Results!K9,"")</f>
        <v/>
      </c>
      <c r="CN9" t="str">
        <f>IF('Converted Data'!E9="Other",Results!I9,"")</f>
        <v/>
      </c>
      <c r="CO9" t="str">
        <f>IF('Converted Data'!E9="Other",Results!K9,"")</f>
        <v/>
      </c>
      <c r="CQ9" t="str">
        <f>IF('Converted Data'!F9="1",Results!I9,"")</f>
        <v/>
      </c>
      <c r="CR9" t="str">
        <f>IF('Converted Data'!F9="1",Results!K9,"")</f>
        <v/>
      </c>
      <c r="CS9" t="str">
        <f>IF('Converted Data'!F9="2",Results!I9,"")</f>
        <v/>
      </c>
      <c r="CT9" t="str">
        <f>IF('Converted Data'!F9="2",Results!K9,"")</f>
        <v/>
      </c>
      <c r="CU9" t="str">
        <f>IF('Converted Data'!F9="3",Results!I9,"")</f>
        <v/>
      </c>
      <c r="CV9" t="str">
        <f>IF('Converted Data'!F9="3",Results!K9,"")</f>
        <v/>
      </c>
      <c r="CW9" t="str">
        <f>IF('Converted Data'!F9="4",Results!I9,"")</f>
        <v/>
      </c>
      <c r="CX9" t="str">
        <f>IF('Converted Data'!F9="4",Results!K9,"")</f>
        <v/>
      </c>
      <c r="CY9" t="str">
        <f>IF('Converted Data'!F9="5",Results!I9,"")</f>
        <v/>
      </c>
      <c r="CZ9" t="str">
        <f>IF('Converted Data'!F9="5",Results!K9,"")</f>
        <v/>
      </c>
      <c r="DB9" t="str">
        <f>IF('Converted Data'!G9="Item 1",Results!I9,"")</f>
        <v/>
      </c>
      <c r="DC9" t="str">
        <f>IF('Converted Data'!G9="Item 1",Results!K9,"")</f>
        <v/>
      </c>
      <c r="DD9" t="str">
        <f>IF('Converted Data'!G9="Item 2",Results!I9,"")</f>
        <v/>
      </c>
      <c r="DE9" t="str">
        <f>IF('Converted Data'!G9="Item 2",Results!K9,"")</f>
        <v/>
      </c>
      <c r="DF9" t="str">
        <f>IF('Converted Data'!G9="Item 3",Results!I9,"")</f>
        <v/>
      </c>
      <c r="DG9" t="str">
        <f>IF('Converted Data'!G9="Item 3",Results!K9,"")</f>
        <v/>
      </c>
      <c r="DH9" t="str">
        <f>IF('Converted Data'!G9="Item 4",Results!I9,"")</f>
        <v/>
      </c>
      <c r="DI9" t="str">
        <f>IF('Converted Data'!G9="Item 4",Results!K9,"")</f>
        <v/>
      </c>
      <c r="DK9" t="str">
        <f>IF('Converted Data'!H9="75%-100%",Results!I9,"")</f>
        <v/>
      </c>
      <c r="DL9" t="str">
        <f>IF('Converted Data'!H9="75%-100%",Results!K9,"")</f>
        <v/>
      </c>
      <c r="DM9" t="str">
        <f>IF('Converted Data'!H9="51%-74%",Results!I9,"")</f>
        <v/>
      </c>
      <c r="DN9" t="str">
        <f>IF('Converted Data'!H9="51%-74%",Results!K9,"")</f>
        <v/>
      </c>
      <c r="DO9" t="str">
        <f>IF('Converted Data'!H9="Up to 50%",Results!I9,"")</f>
        <v/>
      </c>
      <c r="DP9" t="str">
        <f>IF('Converted Data'!H9="Up to 50%",Results!K9,"")</f>
        <v/>
      </c>
      <c r="DR9" t="str">
        <f>IF('Converted Data'!B9="Male",Results!O9,"")</f>
        <v/>
      </c>
      <c r="DS9" t="str">
        <f>IF('Converted Data'!B9="Male",Results!Q9,"")</f>
        <v/>
      </c>
      <c r="DT9" t="str">
        <f>IF('Converted Data'!B9="Female",Results!O9,"")</f>
        <v/>
      </c>
      <c r="DU9" t="str">
        <f>IF('Converted Data'!B9="Female",Results!Q9,"")</f>
        <v/>
      </c>
      <c r="DV9" t="str">
        <f>IF('Converted Data'!B9="Other",Results!O9,"")</f>
        <v/>
      </c>
      <c r="DW9" t="str">
        <f>IF('Converted Data'!B9="Other",Results!Q9,"")</f>
        <v/>
      </c>
      <c r="DY9" t="str">
        <f>IF('Converted Data'!E9="University",Results!O9,"")</f>
        <v/>
      </c>
      <c r="DZ9" t="str">
        <f>IF('Converted Data'!E9="University",Results!Q9,"")</f>
        <v/>
      </c>
      <c r="EA9" t="str">
        <f>IF('Converted Data'!E9="College",Results!O9,"")</f>
        <v/>
      </c>
      <c r="EB9" t="str">
        <f>IF('Converted Data'!E9="College",Results!Q9,"")</f>
        <v/>
      </c>
      <c r="EC9" t="str">
        <f>IF('Converted Data'!E9="High School",Results!O9,"")</f>
        <v/>
      </c>
      <c r="ED9" t="str">
        <f>IF('Converted Data'!E9="High School",Results!Q9,"")</f>
        <v/>
      </c>
      <c r="EE9" t="str">
        <f>IF('Converted Data'!E9="Primary School",Results!O9,"")</f>
        <v/>
      </c>
      <c r="EF9" t="str">
        <f>IF('Converted Data'!E9="Primary School",Results!Q9,"")</f>
        <v/>
      </c>
      <c r="EG9" t="str">
        <f>IF('Converted Data'!E9="No formal education",Results!O9,"")</f>
        <v/>
      </c>
      <c r="EH9" t="str">
        <f>IF('Converted Data'!E9="No formal education",Results!Q9,"")</f>
        <v/>
      </c>
      <c r="EI9" t="str">
        <f>IF('Converted Data'!E9="Other",Results!O9,"")</f>
        <v/>
      </c>
      <c r="EJ9" t="str">
        <f>IF('Converted Data'!E9="Other",Results!Q9,"")</f>
        <v/>
      </c>
      <c r="EL9" t="str">
        <f>IF('Converted Data'!F9="1",Results!O9,"")</f>
        <v/>
      </c>
      <c r="EM9" t="str">
        <f>IF('Converted Data'!F9="1",Results!Q9,"")</f>
        <v/>
      </c>
      <c r="EN9" t="str">
        <f>IF('Converted Data'!F9="2",Results!O9,"")</f>
        <v/>
      </c>
      <c r="EO9" t="str">
        <f>IF('Converted Data'!F9="2",Results!Q9,"")</f>
        <v/>
      </c>
      <c r="EP9" t="str">
        <f>IF('Converted Data'!F9="3",Results!O9,"")</f>
        <v/>
      </c>
      <c r="EQ9" t="str">
        <f>IF('Converted Data'!F9="3",Results!Q9,"")</f>
        <v/>
      </c>
      <c r="ER9" t="str">
        <f>IF('Converted Data'!F9="4",Results!O9,"")</f>
        <v/>
      </c>
      <c r="ES9" t="str">
        <f>IF('Converted Data'!F9="4",Results!Q9,"")</f>
        <v/>
      </c>
      <c r="ET9" t="str">
        <f>IF('Converted Data'!F9="5",Results!O9,"")</f>
        <v/>
      </c>
      <c r="EU9" t="str">
        <f>IF('Converted Data'!F9="5",Results!Q9,"")</f>
        <v/>
      </c>
      <c r="EW9" t="str">
        <f>IF('Converted Data'!G9="Item 1",Results!O9,"")</f>
        <v/>
      </c>
      <c r="EX9" t="str">
        <f>IF('Converted Data'!G9="Item 1",Results!Q9,"")</f>
        <v/>
      </c>
      <c r="EY9" t="str">
        <f>IF('Converted Data'!G9="Item 2",Results!O9,"")</f>
        <v/>
      </c>
      <c r="EZ9" t="str">
        <f>IF('Converted Data'!G9="Item 2",Results!Q9,"")</f>
        <v/>
      </c>
      <c r="FA9" t="str">
        <f>IF('Converted Data'!G9="Item 3",Results!O9,"")</f>
        <v/>
      </c>
      <c r="FB9" t="str">
        <f>IF('Converted Data'!G9="Item 3",Results!Q9,"")</f>
        <v/>
      </c>
      <c r="FC9" t="str">
        <f>IF('Converted Data'!G9="Item 4",Results!O9,"")</f>
        <v/>
      </c>
      <c r="FD9" t="str">
        <f>IF('Converted Data'!G9="Item 4",Results!Q9,"")</f>
        <v/>
      </c>
      <c r="FF9" t="str">
        <f>IF('Converted Data'!H9="75%-100%",Results!O9,"")</f>
        <v/>
      </c>
      <c r="FG9" t="str">
        <f>IF('Converted Data'!H9="75%-100%",Results!Q9,"")</f>
        <v/>
      </c>
      <c r="FH9" t="str">
        <f>IF('Converted Data'!H9="51%-74%",Results!O9,"")</f>
        <v/>
      </c>
      <c r="FI9" t="str">
        <f>IF('Converted Data'!H9="51%-74%",Results!Q9,"")</f>
        <v/>
      </c>
      <c r="FJ9" t="str">
        <f>IF('Converted Data'!H9="Up to 50%",Results!O9,"")</f>
        <v/>
      </c>
      <c r="FK9" t="str">
        <f>IF('Converted Data'!H9="Up to 50%",Results!Q9,"")</f>
        <v/>
      </c>
      <c r="FM9" t="str">
        <f>IF('Converted Data'!B9="Male",Results!U9,"")</f>
        <v/>
      </c>
      <c r="FN9" t="str">
        <f>IF('Converted Data'!B9="Male",Results!W9,"")</f>
        <v/>
      </c>
      <c r="FO9" t="str">
        <f>IF('Converted Data'!B9="Female",Results!U9,"")</f>
        <v/>
      </c>
      <c r="FP9" t="str">
        <f>IF('Converted Data'!B9="Female",Results!W9,"")</f>
        <v/>
      </c>
      <c r="FQ9" t="str">
        <f>IF('Converted Data'!B9="Other",Results!U9,"")</f>
        <v/>
      </c>
      <c r="FR9" t="str">
        <f>IF('Converted Data'!B9="Other",Results!W9,"")</f>
        <v/>
      </c>
      <c r="FT9" t="str">
        <f>IF('Converted Data'!E9="University",Results!U9,"")</f>
        <v/>
      </c>
      <c r="FU9" t="str">
        <f>IF('Converted Data'!E9="University",Results!W9,"")</f>
        <v/>
      </c>
      <c r="FV9" t="str">
        <f>IF('Converted Data'!E9="College",Results!U9,"")</f>
        <v/>
      </c>
      <c r="FW9" t="str">
        <f>IF('Converted Data'!E9="College",Results!W9,"")</f>
        <v/>
      </c>
      <c r="FX9" t="str">
        <f>IF('Converted Data'!E9="High School",Results!U9,"")</f>
        <v/>
      </c>
      <c r="FY9" t="str">
        <f>IF('Converted Data'!E9="High School",Results!W9,"")</f>
        <v/>
      </c>
      <c r="FZ9" t="str">
        <f>IF('Converted Data'!E9="Primary School",Results!U9,"")</f>
        <v/>
      </c>
      <c r="GA9" t="str">
        <f>IF('Converted Data'!E9="Primary School",Results!W9,"")</f>
        <v/>
      </c>
      <c r="GB9" t="str">
        <f>IF('Converted Data'!E9="No formal education",Results!U9,"")</f>
        <v/>
      </c>
      <c r="GC9" t="str">
        <f>IF('Converted Data'!E9="No formal education",Results!W9,"")</f>
        <v/>
      </c>
      <c r="GD9" t="str">
        <f>IF('Converted Data'!E9="Other",Results!U9,"")</f>
        <v/>
      </c>
      <c r="GE9" t="str">
        <f>IF('Converted Data'!E9="Other",Results!W9,"")</f>
        <v/>
      </c>
      <c r="GG9" t="str">
        <f>IF('Converted Data'!F9="1",Results!U9,"")</f>
        <v/>
      </c>
      <c r="GH9" t="str">
        <f>IF('Converted Data'!F9="1",Results!W9,"")</f>
        <v/>
      </c>
      <c r="GI9" t="str">
        <f>IF('Converted Data'!F9="2",Results!U9,"")</f>
        <v/>
      </c>
      <c r="GJ9" t="str">
        <f>IF('Converted Data'!F9="2",Results!W9,"")</f>
        <v/>
      </c>
      <c r="GK9" t="str">
        <f>IF('Converted Data'!F9="3",Results!U9,"")</f>
        <v/>
      </c>
      <c r="GL9" t="str">
        <f>IF('Converted Data'!F9="3",Results!W9,"")</f>
        <v/>
      </c>
      <c r="GM9" t="str">
        <f>IF('Converted Data'!F9="4",Results!U9,"")</f>
        <v/>
      </c>
      <c r="GN9" t="str">
        <f>IF('Converted Data'!F9="4",Results!W9,"")</f>
        <v/>
      </c>
      <c r="GO9" t="str">
        <f>IF('Converted Data'!F9="5",Results!U9,"")</f>
        <v/>
      </c>
      <c r="GP9" t="str">
        <f>IF('Converted Data'!F9="5",Results!W9,"")</f>
        <v/>
      </c>
      <c r="GR9" t="str">
        <f>IF('Converted Data'!G9="Item 1",Results!U9,"")</f>
        <v/>
      </c>
      <c r="GS9" t="str">
        <f>IF('Converted Data'!G9="Item 1",Results!W9,"")</f>
        <v/>
      </c>
      <c r="GT9" t="str">
        <f>IF('Converted Data'!G9="Item 2",Results!U9,"")</f>
        <v/>
      </c>
      <c r="GU9" t="str">
        <f>IF('Converted Data'!G9="Item 2",Results!W9,"")</f>
        <v/>
      </c>
      <c r="GV9" t="str">
        <f>IF('Converted Data'!G9="Item 3",Results!U9,"")</f>
        <v/>
      </c>
      <c r="GW9" t="str">
        <f>IF('Converted Data'!G9="Item 3",Results!W9,"")</f>
        <v/>
      </c>
      <c r="GX9" t="str">
        <f>IF('Converted Data'!G9="Item 4",Results!U9,"")</f>
        <v/>
      </c>
      <c r="GY9" t="str">
        <f>IF('Converted Data'!G9="Item 4",Results!W9,"")</f>
        <v/>
      </c>
      <c r="HA9" t="str">
        <f>IF('Converted Data'!H9="75%-100%",Results!U9,"")</f>
        <v/>
      </c>
      <c r="HB9" t="str">
        <f>IF('Converted Data'!H9="75%-100%",Results!W9,"")</f>
        <v/>
      </c>
      <c r="HC9" t="str">
        <f>IF('Converted Data'!H9="51%-74%",Results!U9,"")</f>
        <v/>
      </c>
      <c r="HD9" t="str">
        <f>IF('Converted Data'!H9="51%-74%",Results!W9,"")</f>
        <v/>
      </c>
      <c r="HE9" t="str">
        <f>IF('Converted Data'!H9="Up to 50%",Results!U9,"")</f>
        <v/>
      </c>
      <c r="HF9" t="str">
        <f>IF('Converted Data'!H9="Up to 50%",Results!W9,"")</f>
        <v/>
      </c>
    </row>
    <row r="10" spans="1:214" x14ac:dyDescent="0.25">
      <c r="A10" s="42">
        <f>'Data Entry'!A10</f>
        <v>0</v>
      </c>
      <c r="B10" s="75">
        <f>SUM('Converted Data'!J10,'Converted Data'!L10,'Converted Data'!N10,'Converted Data'!P10,'Converted Data'!T10,'Converted Data'!X10)</f>
        <v>0</v>
      </c>
      <c r="C10" s="75" t="str">
        <f t="shared" si="2"/>
        <v/>
      </c>
      <c r="D10" s="77">
        <f>SUM('Converted Data'!AF10,'Converted Data'!AH10,'Converted Data'!AJ10,'Converted Data'!AL10,'Converted Data'!AP10,'Converted Data'!AT10)</f>
        <v>0</v>
      </c>
      <c r="E10" s="77" t="str">
        <f t="shared" si="3"/>
        <v/>
      </c>
      <c r="F10" s="79">
        <f t="shared" si="0"/>
        <v>0</v>
      </c>
      <c r="G10" s="60"/>
      <c r="H10" s="59">
        <f>SUM('Converted Data'!K10,'Converted Data'!Q10,'Converted Data'!S10,'Converted Data'!V10,'Converted Data'!Y10,'Converted Data'!AA10)</f>
        <v>0</v>
      </c>
      <c r="I10" s="59" t="str">
        <f t="shared" si="4"/>
        <v/>
      </c>
      <c r="J10" s="58">
        <f>SUM('Converted Data'!AG10,'Converted Data'!AM10,'Converted Data'!AO10,'Converted Data'!AR10,'Converted Data'!AU10,'Converted Data'!AW10)</f>
        <v>0</v>
      </c>
      <c r="K10" s="58" t="str">
        <f t="shared" si="5"/>
        <v/>
      </c>
      <c r="L10" s="67">
        <f t="shared" si="1"/>
        <v>0</v>
      </c>
      <c r="N10" s="69">
        <f>SUM('Converted Data'!M10,'Converted Data'!O10,'Converted Data'!R10,'Converted Data'!Z10,'Converted Data'!AC10)</f>
        <v>0</v>
      </c>
      <c r="O10" s="69" t="str">
        <f t="shared" si="6"/>
        <v/>
      </c>
      <c r="P10" s="62">
        <f>SUM('Converted Data'!AI10,'Converted Data'!AK10,'Converted Data'!AN10,'Converted Data'!AV10,'Converted Data'!AY10)</f>
        <v>0</v>
      </c>
      <c r="Q10" s="62" t="str">
        <f t="shared" si="7"/>
        <v/>
      </c>
      <c r="R10" s="61">
        <f t="shared" si="8"/>
        <v>0</v>
      </c>
      <c r="T10" s="42">
        <f>SUM('Converted Data'!I10,'Converted Data'!U10,'Converted Data'!W10,'Converted Data'!AB10,'Converted Data'!AD10)</f>
        <v>0</v>
      </c>
      <c r="U10" s="42" t="str">
        <f t="shared" si="9"/>
        <v/>
      </c>
      <c r="V10" s="41">
        <f>SUM('Converted Data'!AE10,'Converted Data'!AQ10,'Converted Data'!AS10,'Converted Data'!AX10,'Converted Data'!AZ10)</f>
        <v>0</v>
      </c>
      <c r="W10" s="41" t="str">
        <f t="shared" si="10"/>
        <v/>
      </c>
      <c r="X10" s="85">
        <f t="shared" si="11"/>
        <v>0</v>
      </c>
      <c r="Z10">
        <v>6</v>
      </c>
      <c r="AB10" t="str">
        <f>IF('Converted Data'!B10="Male",Results!C10,"")</f>
        <v/>
      </c>
      <c r="AC10" t="str">
        <f>IF('Converted Data'!B10="Male",Results!E10,"")</f>
        <v/>
      </c>
      <c r="AD10" t="str">
        <f>IF('Converted Data'!B10="Female",Results!C10,"")</f>
        <v/>
      </c>
      <c r="AE10" t="str">
        <f>IF('Converted Data'!B10="Female",Results!E10,"")</f>
        <v/>
      </c>
      <c r="AF10" t="str">
        <f>IF('Converted Data'!B10="Other",Results!C10,"")</f>
        <v/>
      </c>
      <c r="AG10" t="str">
        <f>IF('Converted Data'!B10="Other",Results!E10,"")</f>
        <v/>
      </c>
      <c r="AI10" t="str">
        <f>IF('Converted Data'!E10="University",Results!C10,"")</f>
        <v/>
      </c>
      <c r="AJ10" t="str">
        <f>IF('Converted Data'!E10="University",Results!E10,"")</f>
        <v/>
      </c>
      <c r="AK10" t="str">
        <f>IF('Converted Data'!E10="College",Results!C10,"")</f>
        <v/>
      </c>
      <c r="AL10" t="str">
        <f>IF('Converted Data'!E10="College",Results!E10,"")</f>
        <v/>
      </c>
      <c r="AM10" t="str">
        <f>IF('Converted Data'!E10="High School",Results!C10,"")</f>
        <v/>
      </c>
      <c r="AN10" t="str">
        <f>IF('Converted Data'!E10="High School",Results!E10,"")</f>
        <v/>
      </c>
      <c r="AO10" t="str">
        <f>IF('Converted Data'!E10="Primary School",Results!C10,"")</f>
        <v/>
      </c>
      <c r="AP10" t="str">
        <f>IF('Converted Data'!E10="Primary School",Results!E10,"")</f>
        <v/>
      </c>
      <c r="AQ10" t="str">
        <f>IF('Converted Data'!E10="No formal education",Results!C10,"")</f>
        <v/>
      </c>
      <c r="AR10" t="str">
        <f>IF('Converted Data'!E10="No formal education",Results!E10,"")</f>
        <v/>
      </c>
      <c r="AS10" t="str">
        <f>IF('Converted Data'!E10="Other",Results!C10,"")</f>
        <v/>
      </c>
      <c r="AT10" t="str">
        <f>IF('Converted Data'!E10="Other",Results!E10,"")</f>
        <v/>
      </c>
      <c r="AV10" t="str">
        <f>IF('Converted Data'!F10="1",Results!C10,"")</f>
        <v/>
      </c>
      <c r="AW10" t="str">
        <f>IF('Converted Data'!F10="1",Results!E10,"")</f>
        <v/>
      </c>
      <c r="AX10" t="str">
        <f>IF('Converted Data'!F10="2",Results!C10,"")</f>
        <v/>
      </c>
      <c r="AY10" t="str">
        <f>IF('Converted Data'!F10="2",Results!E10,"")</f>
        <v/>
      </c>
      <c r="AZ10" t="str">
        <f>IF('Converted Data'!F10="3",Results!C10,"")</f>
        <v/>
      </c>
      <c r="BA10" t="str">
        <f>IF('Converted Data'!F10="3",Results!E10,"")</f>
        <v/>
      </c>
      <c r="BB10" t="str">
        <f>IF('Converted Data'!F10="4",Results!C10,"")</f>
        <v/>
      </c>
      <c r="BC10" t="str">
        <f>IF('Converted Data'!F10="4",Results!E10,"")</f>
        <v/>
      </c>
      <c r="BD10" t="str">
        <f>IF('Converted Data'!F10="5",Results!C10,"")</f>
        <v/>
      </c>
      <c r="BE10" t="str">
        <f>IF('Converted Data'!F10="5",Results!E10,"")</f>
        <v/>
      </c>
      <c r="BG10" t="str">
        <f>IF('Converted Data'!G10="Item 1",Results!C10,"")</f>
        <v/>
      </c>
      <c r="BH10" t="str">
        <f>IF('Converted Data'!G10="Item 1",Results!E10,"")</f>
        <v/>
      </c>
      <c r="BI10" t="str">
        <f>IF('Converted Data'!G10="Item 2",Results!C10,"")</f>
        <v/>
      </c>
      <c r="BJ10" t="str">
        <f>IF('Converted Data'!G10="Item 2",Results!E10,"")</f>
        <v/>
      </c>
      <c r="BK10" t="str">
        <f>IF('Converted Data'!G10="Item 3",Results!C10,"")</f>
        <v/>
      </c>
      <c r="BL10" t="str">
        <f>IF('Converted Data'!G10="Item 3",Results!E10,"")</f>
        <v/>
      </c>
      <c r="BM10" t="str">
        <f>IF('Converted Data'!G10="Item 4",Results!C10,"")</f>
        <v/>
      </c>
      <c r="BN10" t="str">
        <f>IF('Converted Data'!G10="Item 4",Results!E10,"")</f>
        <v/>
      </c>
      <c r="BP10" t="str">
        <f>IF('Converted Data'!H10="75%-100%",Results!C10,"")</f>
        <v/>
      </c>
      <c r="BQ10" t="str">
        <f>IF('Converted Data'!H10="75%-100%",Results!E10,"")</f>
        <v/>
      </c>
      <c r="BR10" t="str">
        <f>IF('Converted Data'!H10="51%-74%",Results!C10,"")</f>
        <v/>
      </c>
      <c r="BS10" t="str">
        <f>IF('Converted Data'!H10="51%-74%",Results!E10,"")</f>
        <v/>
      </c>
      <c r="BT10" t="str">
        <f>IF('Converted Data'!H10="Up to 50%",Results!C10,"")</f>
        <v/>
      </c>
      <c r="BU10" t="str">
        <f>IF('Converted Data'!H10="Up to 50%",Results!E10,"")</f>
        <v/>
      </c>
      <c r="BW10" t="str">
        <f>IF('Converted Data'!B10="Male",Results!I10,"")</f>
        <v/>
      </c>
      <c r="BX10" t="str">
        <f>IF('Converted Data'!B10="Male",Results!K10,"")</f>
        <v/>
      </c>
      <c r="BY10" t="str">
        <f>IF('Converted Data'!B10="Female",Results!I10,"")</f>
        <v/>
      </c>
      <c r="BZ10" t="str">
        <f>IF('Converted Data'!B10="Female",Results!K10,"")</f>
        <v/>
      </c>
      <c r="CA10" t="str">
        <f>IF('Converted Data'!B10="Other",Results!I10,"")</f>
        <v/>
      </c>
      <c r="CB10" t="str">
        <f>IF('Converted Data'!B10="Other",Results!K10,"")</f>
        <v/>
      </c>
      <c r="CD10" t="str">
        <f>IF('Converted Data'!E10="University",Results!I10,"")</f>
        <v/>
      </c>
      <c r="CE10" t="str">
        <f>IF('Converted Data'!E10="University",Results!K10,"")</f>
        <v/>
      </c>
      <c r="CF10" t="str">
        <f>IF('Converted Data'!E10="College",Results!I10,"")</f>
        <v/>
      </c>
      <c r="CG10" t="str">
        <f>IF('Converted Data'!E10="College",Results!K10,"")</f>
        <v/>
      </c>
      <c r="CH10" t="str">
        <f>IF('Converted Data'!E10="High School",Results!I10,"")</f>
        <v/>
      </c>
      <c r="CI10" t="str">
        <f>IF('Converted Data'!E10="High School",Results!K10,"")</f>
        <v/>
      </c>
      <c r="CJ10" t="str">
        <f>IF('Converted Data'!E10="Primary School",Results!I10,"")</f>
        <v/>
      </c>
      <c r="CK10" t="str">
        <f>IF('Converted Data'!E10="Primary School",Results!K10,"")</f>
        <v/>
      </c>
      <c r="CL10" t="str">
        <f>IF('Converted Data'!E10="No formal education",Results!I10,"")</f>
        <v/>
      </c>
      <c r="CM10" t="str">
        <f>IF('Converted Data'!E10="No formal education",Results!K10,"")</f>
        <v/>
      </c>
      <c r="CN10" t="str">
        <f>IF('Converted Data'!E10="Other",Results!I10,"")</f>
        <v/>
      </c>
      <c r="CO10" t="str">
        <f>IF('Converted Data'!E10="Other",Results!K10,"")</f>
        <v/>
      </c>
      <c r="CQ10" t="str">
        <f>IF('Converted Data'!F10="1",Results!I10,"")</f>
        <v/>
      </c>
      <c r="CR10" t="str">
        <f>IF('Converted Data'!F10="1",Results!K10,"")</f>
        <v/>
      </c>
      <c r="CS10" t="str">
        <f>IF('Converted Data'!F10="2",Results!I10,"")</f>
        <v/>
      </c>
      <c r="CT10" t="str">
        <f>IF('Converted Data'!F10="2",Results!K10,"")</f>
        <v/>
      </c>
      <c r="CU10" t="str">
        <f>IF('Converted Data'!F10="3",Results!I10,"")</f>
        <v/>
      </c>
      <c r="CV10" t="str">
        <f>IF('Converted Data'!F10="3",Results!K10,"")</f>
        <v/>
      </c>
      <c r="CW10" t="str">
        <f>IF('Converted Data'!F10="4",Results!I10,"")</f>
        <v/>
      </c>
      <c r="CX10" t="str">
        <f>IF('Converted Data'!F10="4",Results!K10,"")</f>
        <v/>
      </c>
      <c r="CY10" t="str">
        <f>IF('Converted Data'!F10="5",Results!I10,"")</f>
        <v/>
      </c>
      <c r="CZ10" t="str">
        <f>IF('Converted Data'!F10="5",Results!K10,"")</f>
        <v/>
      </c>
      <c r="DB10" t="str">
        <f>IF('Converted Data'!G10="Item 1",Results!I10,"")</f>
        <v/>
      </c>
      <c r="DC10" t="str">
        <f>IF('Converted Data'!G10="Item 1",Results!K10,"")</f>
        <v/>
      </c>
      <c r="DD10" t="str">
        <f>IF('Converted Data'!G10="Item 2",Results!I10,"")</f>
        <v/>
      </c>
      <c r="DE10" t="str">
        <f>IF('Converted Data'!G10="Item 2",Results!K10,"")</f>
        <v/>
      </c>
      <c r="DF10" t="str">
        <f>IF('Converted Data'!G10="Item 3",Results!I10,"")</f>
        <v/>
      </c>
      <c r="DG10" t="str">
        <f>IF('Converted Data'!G10="Item 3",Results!K10,"")</f>
        <v/>
      </c>
      <c r="DH10" t="str">
        <f>IF('Converted Data'!G10="Item 4",Results!I10,"")</f>
        <v/>
      </c>
      <c r="DI10" t="str">
        <f>IF('Converted Data'!G10="Item 4",Results!K10,"")</f>
        <v/>
      </c>
      <c r="DK10" t="str">
        <f>IF('Converted Data'!H10="75%-100%",Results!I10,"")</f>
        <v/>
      </c>
      <c r="DL10" t="str">
        <f>IF('Converted Data'!H10="75%-100%",Results!K10,"")</f>
        <v/>
      </c>
      <c r="DM10" t="str">
        <f>IF('Converted Data'!H10="51%-74%",Results!I10,"")</f>
        <v/>
      </c>
      <c r="DN10" t="str">
        <f>IF('Converted Data'!H10="51%-74%",Results!K10,"")</f>
        <v/>
      </c>
      <c r="DO10" t="str">
        <f>IF('Converted Data'!H10="Up to 50%",Results!I10,"")</f>
        <v/>
      </c>
      <c r="DP10" t="str">
        <f>IF('Converted Data'!H10="Up to 50%",Results!K10,"")</f>
        <v/>
      </c>
      <c r="DR10" t="str">
        <f>IF('Converted Data'!B10="Male",Results!O10,"")</f>
        <v/>
      </c>
      <c r="DS10" t="str">
        <f>IF('Converted Data'!B10="Male",Results!Q10,"")</f>
        <v/>
      </c>
      <c r="DT10" t="str">
        <f>IF('Converted Data'!B10="Female",Results!O10,"")</f>
        <v/>
      </c>
      <c r="DU10" t="str">
        <f>IF('Converted Data'!B10="Female",Results!Q10,"")</f>
        <v/>
      </c>
      <c r="DV10" t="str">
        <f>IF('Converted Data'!B10="Other",Results!O10,"")</f>
        <v/>
      </c>
      <c r="DW10" t="str">
        <f>IF('Converted Data'!B10="Other",Results!Q10,"")</f>
        <v/>
      </c>
      <c r="DY10" t="str">
        <f>IF('Converted Data'!E10="University",Results!O10,"")</f>
        <v/>
      </c>
      <c r="DZ10" t="str">
        <f>IF('Converted Data'!E10="University",Results!Q10,"")</f>
        <v/>
      </c>
      <c r="EA10" t="str">
        <f>IF('Converted Data'!E10="College",Results!O10,"")</f>
        <v/>
      </c>
      <c r="EB10" t="str">
        <f>IF('Converted Data'!E10="College",Results!Q10,"")</f>
        <v/>
      </c>
      <c r="EC10" t="str">
        <f>IF('Converted Data'!E10="High School",Results!O10,"")</f>
        <v/>
      </c>
      <c r="ED10" t="str">
        <f>IF('Converted Data'!E10="High School",Results!Q10,"")</f>
        <v/>
      </c>
      <c r="EE10" t="str">
        <f>IF('Converted Data'!E10="Primary School",Results!O10,"")</f>
        <v/>
      </c>
      <c r="EF10" t="str">
        <f>IF('Converted Data'!E10="Primary School",Results!Q10,"")</f>
        <v/>
      </c>
      <c r="EG10" t="str">
        <f>IF('Converted Data'!E10="No formal education",Results!O10,"")</f>
        <v/>
      </c>
      <c r="EH10" t="str">
        <f>IF('Converted Data'!E10="No formal education",Results!Q10,"")</f>
        <v/>
      </c>
      <c r="EI10" t="str">
        <f>IF('Converted Data'!E10="Other",Results!O10,"")</f>
        <v/>
      </c>
      <c r="EJ10" t="str">
        <f>IF('Converted Data'!E10="Other",Results!Q10,"")</f>
        <v/>
      </c>
      <c r="EL10" t="str">
        <f>IF('Converted Data'!F10="1",Results!O10,"")</f>
        <v/>
      </c>
      <c r="EM10" t="str">
        <f>IF('Converted Data'!F10="1",Results!Q10,"")</f>
        <v/>
      </c>
      <c r="EN10" t="str">
        <f>IF('Converted Data'!F10="2",Results!O10,"")</f>
        <v/>
      </c>
      <c r="EO10" t="str">
        <f>IF('Converted Data'!F10="2",Results!Q10,"")</f>
        <v/>
      </c>
      <c r="EP10" t="str">
        <f>IF('Converted Data'!F10="3",Results!O10,"")</f>
        <v/>
      </c>
      <c r="EQ10" t="str">
        <f>IF('Converted Data'!F10="3",Results!Q10,"")</f>
        <v/>
      </c>
      <c r="ER10" t="str">
        <f>IF('Converted Data'!F10="4",Results!O10,"")</f>
        <v/>
      </c>
      <c r="ES10" t="str">
        <f>IF('Converted Data'!F10="4",Results!Q10,"")</f>
        <v/>
      </c>
      <c r="ET10" t="str">
        <f>IF('Converted Data'!F10="5",Results!O10,"")</f>
        <v/>
      </c>
      <c r="EU10" t="str">
        <f>IF('Converted Data'!F10="5",Results!Q10,"")</f>
        <v/>
      </c>
      <c r="EW10" t="str">
        <f>IF('Converted Data'!G10="Item 1",Results!O10,"")</f>
        <v/>
      </c>
      <c r="EX10" t="str">
        <f>IF('Converted Data'!G10="Item 1",Results!Q10,"")</f>
        <v/>
      </c>
      <c r="EY10" t="str">
        <f>IF('Converted Data'!G10="Item 2",Results!O10,"")</f>
        <v/>
      </c>
      <c r="EZ10" t="str">
        <f>IF('Converted Data'!G10="Item 2",Results!Q10,"")</f>
        <v/>
      </c>
      <c r="FA10" t="str">
        <f>IF('Converted Data'!G10="Item 3",Results!O10,"")</f>
        <v/>
      </c>
      <c r="FB10" t="str">
        <f>IF('Converted Data'!G10="Item 3",Results!Q10,"")</f>
        <v/>
      </c>
      <c r="FC10" t="str">
        <f>IF('Converted Data'!G10="Item 4",Results!O10,"")</f>
        <v/>
      </c>
      <c r="FD10" t="str">
        <f>IF('Converted Data'!G10="Item 4",Results!Q10,"")</f>
        <v/>
      </c>
      <c r="FF10" t="str">
        <f>IF('Converted Data'!H10="75%-100%",Results!O10,"")</f>
        <v/>
      </c>
      <c r="FG10" t="str">
        <f>IF('Converted Data'!H10="75%-100%",Results!Q10,"")</f>
        <v/>
      </c>
      <c r="FH10" t="str">
        <f>IF('Converted Data'!H10="51%-74%",Results!O10,"")</f>
        <v/>
      </c>
      <c r="FI10" t="str">
        <f>IF('Converted Data'!H10="51%-74%",Results!Q10,"")</f>
        <v/>
      </c>
      <c r="FJ10" t="str">
        <f>IF('Converted Data'!H10="Up to 50%",Results!O10,"")</f>
        <v/>
      </c>
      <c r="FK10" t="str">
        <f>IF('Converted Data'!H10="Up to 50%",Results!Q10,"")</f>
        <v/>
      </c>
      <c r="FM10" t="str">
        <f>IF('Converted Data'!B10="Male",Results!U10,"")</f>
        <v/>
      </c>
      <c r="FN10" t="str">
        <f>IF('Converted Data'!B10="Male",Results!W10,"")</f>
        <v/>
      </c>
      <c r="FO10" t="str">
        <f>IF('Converted Data'!B10="Female",Results!U10,"")</f>
        <v/>
      </c>
      <c r="FP10" t="str">
        <f>IF('Converted Data'!B10="Female",Results!W10,"")</f>
        <v/>
      </c>
      <c r="FQ10" t="str">
        <f>IF('Converted Data'!B10="Other",Results!U10,"")</f>
        <v/>
      </c>
      <c r="FR10" t="str">
        <f>IF('Converted Data'!B10="Other",Results!W10,"")</f>
        <v/>
      </c>
      <c r="FT10" t="str">
        <f>IF('Converted Data'!E10="University",Results!U10,"")</f>
        <v/>
      </c>
      <c r="FU10" t="str">
        <f>IF('Converted Data'!E10="University",Results!W10,"")</f>
        <v/>
      </c>
      <c r="FV10" t="str">
        <f>IF('Converted Data'!E10="College",Results!U10,"")</f>
        <v/>
      </c>
      <c r="FW10" t="str">
        <f>IF('Converted Data'!E10="College",Results!W10,"")</f>
        <v/>
      </c>
      <c r="FX10" t="str">
        <f>IF('Converted Data'!E10="High School",Results!U10,"")</f>
        <v/>
      </c>
      <c r="FY10" t="str">
        <f>IF('Converted Data'!E10="High School",Results!W10,"")</f>
        <v/>
      </c>
      <c r="FZ10" t="str">
        <f>IF('Converted Data'!E10="Primary School",Results!U10,"")</f>
        <v/>
      </c>
      <c r="GA10" t="str">
        <f>IF('Converted Data'!E10="Primary School",Results!W10,"")</f>
        <v/>
      </c>
      <c r="GB10" t="str">
        <f>IF('Converted Data'!E10="No formal education",Results!U10,"")</f>
        <v/>
      </c>
      <c r="GC10" t="str">
        <f>IF('Converted Data'!E10="No formal education",Results!W10,"")</f>
        <v/>
      </c>
      <c r="GD10" t="str">
        <f>IF('Converted Data'!E10="Other",Results!U10,"")</f>
        <v/>
      </c>
      <c r="GE10" t="str">
        <f>IF('Converted Data'!E10="Other",Results!W10,"")</f>
        <v/>
      </c>
      <c r="GG10" t="str">
        <f>IF('Converted Data'!F10="1",Results!U10,"")</f>
        <v/>
      </c>
      <c r="GH10" t="str">
        <f>IF('Converted Data'!F10="1",Results!W10,"")</f>
        <v/>
      </c>
      <c r="GI10" t="str">
        <f>IF('Converted Data'!F10="2",Results!U10,"")</f>
        <v/>
      </c>
      <c r="GJ10" t="str">
        <f>IF('Converted Data'!F10="2",Results!W10,"")</f>
        <v/>
      </c>
      <c r="GK10" t="str">
        <f>IF('Converted Data'!F10="3",Results!U10,"")</f>
        <v/>
      </c>
      <c r="GL10" t="str">
        <f>IF('Converted Data'!F10="3",Results!W10,"")</f>
        <v/>
      </c>
      <c r="GM10" t="str">
        <f>IF('Converted Data'!F10="4",Results!U10,"")</f>
        <v/>
      </c>
      <c r="GN10" t="str">
        <f>IF('Converted Data'!F10="4",Results!W10,"")</f>
        <v/>
      </c>
      <c r="GO10" t="str">
        <f>IF('Converted Data'!F10="5",Results!U10,"")</f>
        <v/>
      </c>
      <c r="GP10" t="str">
        <f>IF('Converted Data'!F10="5",Results!W10,"")</f>
        <v/>
      </c>
      <c r="GR10" t="str">
        <f>IF('Converted Data'!G10="Item 1",Results!U10,"")</f>
        <v/>
      </c>
      <c r="GS10" t="str">
        <f>IF('Converted Data'!G10="Item 1",Results!W10,"")</f>
        <v/>
      </c>
      <c r="GT10" t="str">
        <f>IF('Converted Data'!G10="Item 2",Results!U10,"")</f>
        <v/>
      </c>
      <c r="GU10" t="str">
        <f>IF('Converted Data'!G10="Item 2",Results!W10,"")</f>
        <v/>
      </c>
      <c r="GV10" t="str">
        <f>IF('Converted Data'!G10="Item 3",Results!U10,"")</f>
        <v/>
      </c>
      <c r="GW10" t="str">
        <f>IF('Converted Data'!G10="Item 3",Results!W10,"")</f>
        <v/>
      </c>
      <c r="GX10" t="str">
        <f>IF('Converted Data'!G10="Item 4",Results!U10,"")</f>
        <v/>
      </c>
      <c r="GY10" t="str">
        <f>IF('Converted Data'!G10="Item 4",Results!W10,"")</f>
        <v/>
      </c>
      <c r="HA10" t="str">
        <f>IF('Converted Data'!H10="75%-100%",Results!U10,"")</f>
        <v/>
      </c>
      <c r="HB10" t="str">
        <f>IF('Converted Data'!H10="75%-100%",Results!W10,"")</f>
        <v/>
      </c>
      <c r="HC10" t="str">
        <f>IF('Converted Data'!H10="51%-74%",Results!U10,"")</f>
        <v/>
      </c>
      <c r="HD10" t="str">
        <f>IF('Converted Data'!H10="51%-74%",Results!W10,"")</f>
        <v/>
      </c>
      <c r="HE10" t="str">
        <f>IF('Converted Data'!H10="Up to 50%",Results!U10,"")</f>
        <v/>
      </c>
      <c r="HF10" t="str">
        <f>IF('Converted Data'!H10="Up to 50%",Results!W10,"")</f>
        <v/>
      </c>
    </row>
    <row r="11" spans="1:214" x14ac:dyDescent="0.25">
      <c r="A11" s="42">
        <f>'Data Entry'!A11</f>
        <v>0</v>
      </c>
      <c r="B11" s="75">
        <f>SUM('Converted Data'!J11,'Converted Data'!L11,'Converted Data'!N11,'Converted Data'!P11,'Converted Data'!T11,'Converted Data'!X11)</f>
        <v>0</v>
      </c>
      <c r="C11" s="75" t="str">
        <f t="shared" si="2"/>
        <v/>
      </c>
      <c r="D11" s="77">
        <f>SUM('Converted Data'!AF11,'Converted Data'!AH11,'Converted Data'!AJ11,'Converted Data'!AL11,'Converted Data'!AP11,'Converted Data'!AT11)</f>
        <v>0</v>
      </c>
      <c r="E11" s="77" t="str">
        <f t="shared" si="3"/>
        <v/>
      </c>
      <c r="F11" s="79">
        <f t="shared" si="0"/>
        <v>0</v>
      </c>
      <c r="G11" s="60"/>
      <c r="H11" s="59">
        <f>SUM('Converted Data'!K11,'Converted Data'!Q11,'Converted Data'!S11,'Converted Data'!V11,'Converted Data'!Y11,'Converted Data'!AA11)</f>
        <v>0</v>
      </c>
      <c r="I11" s="59" t="str">
        <f t="shared" si="4"/>
        <v/>
      </c>
      <c r="J11" s="58">
        <f>SUM('Converted Data'!AG11,'Converted Data'!AM11,'Converted Data'!AO11,'Converted Data'!AR11,'Converted Data'!AU11,'Converted Data'!AW11)</f>
        <v>0</v>
      </c>
      <c r="K11" s="58" t="str">
        <f t="shared" si="5"/>
        <v/>
      </c>
      <c r="L11" s="67">
        <f t="shared" si="1"/>
        <v>0</v>
      </c>
      <c r="N11" s="69">
        <f>SUM('Converted Data'!M11,'Converted Data'!O11,'Converted Data'!R11,'Converted Data'!Z11,'Converted Data'!AC11)</f>
        <v>0</v>
      </c>
      <c r="O11" s="69" t="str">
        <f t="shared" si="6"/>
        <v/>
      </c>
      <c r="P11" s="62">
        <f>SUM('Converted Data'!AI11,'Converted Data'!AK11,'Converted Data'!AN11,'Converted Data'!AV11,'Converted Data'!AY11)</f>
        <v>0</v>
      </c>
      <c r="Q11" s="62" t="str">
        <f t="shared" si="7"/>
        <v/>
      </c>
      <c r="R11" s="61">
        <f t="shared" si="8"/>
        <v>0</v>
      </c>
      <c r="T11" s="42">
        <f>SUM('Converted Data'!I11,'Converted Data'!U11,'Converted Data'!W11,'Converted Data'!AB11,'Converted Data'!AD11)</f>
        <v>0</v>
      </c>
      <c r="U11" s="42" t="str">
        <f t="shared" si="9"/>
        <v/>
      </c>
      <c r="V11" s="41">
        <f>SUM('Converted Data'!AE11,'Converted Data'!AQ11,'Converted Data'!AS11,'Converted Data'!AX11,'Converted Data'!AZ11)</f>
        <v>0</v>
      </c>
      <c r="W11" s="41" t="str">
        <f t="shared" si="10"/>
        <v/>
      </c>
      <c r="X11" s="85">
        <f t="shared" si="11"/>
        <v>0</v>
      </c>
      <c r="Z11">
        <v>7</v>
      </c>
      <c r="AB11" t="str">
        <f>IF('Converted Data'!B11="Male",Results!C11,"")</f>
        <v/>
      </c>
      <c r="AC11" t="str">
        <f>IF('Converted Data'!B11="Male",Results!E11,"")</f>
        <v/>
      </c>
      <c r="AD11" t="str">
        <f>IF('Converted Data'!B11="Female",Results!C11,"")</f>
        <v/>
      </c>
      <c r="AE11" t="str">
        <f>IF('Converted Data'!B11="Female",Results!E11,"")</f>
        <v/>
      </c>
      <c r="AF11" t="str">
        <f>IF('Converted Data'!B11="Other",Results!C11,"")</f>
        <v/>
      </c>
      <c r="AG11" t="str">
        <f>IF('Converted Data'!B11="Other",Results!E11,"")</f>
        <v/>
      </c>
      <c r="AI11" t="str">
        <f>IF('Converted Data'!E11="University",Results!C11,"")</f>
        <v/>
      </c>
      <c r="AJ11" t="str">
        <f>IF('Converted Data'!E11="University",Results!E11,"")</f>
        <v/>
      </c>
      <c r="AK11" t="str">
        <f>IF('Converted Data'!E11="College",Results!C11,"")</f>
        <v/>
      </c>
      <c r="AL11" t="str">
        <f>IF('Converted Data'!E11="College",Results!E11,"")</f>
        <v/>
      </c>
      <c r="AM11" t="str">
        <f>IF('Converted Data'!E11="High School",Results!C11,"")</f>
        <v/>
      </c>
      <c r="AN11" t="str">
        <f>IF('Converted Data'!E11="High School",Results!E11,"")</f>
        <v/>
      </c>
      <c r="AO11" t="str">
        <f>IF('Converted Data'!E11="Primary School",Results!C11,"")</f>
        <v/>
      </c>
      <c r="AP11" t="str">
        <f>IF('Converted Data'!E11="Primary School",Results!E11,"")</f>
        <v/>
      </c>
      <c r="AQ11" t="str">
        <f>IF('Converted Data'!E11="No formal education",Results!C11,"")</f>
        <v/>
      </c>
      <c r="AR11" t="str">
        <f>IF('Converted Data'!E11="No formal education",Results!E11,"")</f>
        <v/>
      </c>
      <c r="AS11" t="str">
        <f>IF('Converted Data'!E11="Other",Results!C11,"")</f>
        <v/>
      </c>
      <c r="AT11" t="str">
        <f>IF('Converted Data'!E11="Other",Results!E11,"")</f>
        <v/>
      </c>
      <c r="AV11" t="str">
        <f>IF('Converted Data'!F11="1",Results!C11,"")</f>
        <v/>
      </c>
      <c r="AW11" t="str">
        <f>IF('Converted Data'!F11="1",Results!E11,"")</f>
        <v/>
      </c>
      <c r="AX11" t="str">
        <f>IF('Converted Data'!F11="2",Results!C11,"")</f>
        <v/>
      </c>
      <c r="AY11" t="str">
        <f>IF('Converted Data'!F11="2",Results!E11,"")</f>
        <v/>
      </c>
      <c r="AZ11" t="str">
        <f>IF('Converted Data'!F11="3",Results!C11,"")</f>
        <v/>
      </c>
      <c r="BA11" t="str">
        <f>IF('Converted Data'!F11="3",Results!E11,"")</f>
        <v/>
      </c>
      <c r="BB11" t="str">
        <f>IF('Converted Data'!F11="4",Results!C11,"")</f>
        <v/>
      </c>
      <c r="BC11" t="str">
        <f>IF('Converted Data'!F11="4",Results!E11,"")</f>
        <v/>
      </c>
      <c r="BD11" t="str">
        <f>IF('Converted Data'!F11="5",Results!C11,"")</f>
        <v/>
      </c>
      <c r="BE11" t="str">
        <f>IF('Converted Data'!F11="5",Results!E11,"")</f>
        <v/>
      </c>
      <c r="BG11" t="str">
        <f>IF('Converted Data'!G11="Item 1",Results!C11,"")</f>
        <v/>
      </c>
      <c r="BH11" t="str">
        <f>IF('Converted Data'!G11="Item 1",Results!E11,"")</f>
        <v/>
      </c>
      <c r="BI11" t="str">
        <f>IF('Converted Data'!G11="Item 2",Results!C11,"")</f>
        <v/>
      </c>
      <c r="BJ11" t="str">
        <f>IF('Converted Data'!G11="Item 2",Results!E11,"")</f>
        <v/>
      </c>
      <c r="BK11" t="str">
        <f>IF('Converted Data'!G11="Item 3",Results!C11,"")</f>
        <v/>
      </c>
      <c r="BL11" t="str">
        <f>IF('Converted Data'!G11="Item 3",Results!E11,"")</f>
        <v/>
      </c>
      <c r="BM11" t="str">
        <f>IF('Converted Data'!G11="Item 4",Results!C11,"")</f>
        <v/>
      </c>
      <c r="BN11" t="str">
        <f>IF('Converted Data'!G11="Item 4",Results!E11,"")</f>
        <v/>
      </c>
      <c r="BP11" t="str">
        <f>IF('Converted Data'!H11="75%-100%",Results!C11,"")</f>
        <v/>
      </c>
      <c r="BQ11" t="str">
        <f>IF('Converted Data'!H11="75%-100%",Results!E11,"")</f>
        <v/>
      </c>
      <c r="BR11" t="str">
        <f>IF('Converted Data'!H11="51%-74%",Results!C11,"")</f>
        <v/>
      </c>
      <c r="BS11" t="str">
        <f>IF('Converted Data'!H11="51%-74%",Results!E11,"")</f>
        <v/>
      </c>
      <c r="BT11" t="str">
        <f>IF('Converted Data'!H11="Up to 50%",Results!C11,"")</f>
        <v/>
      </c>
      <c r="BU11" t="str">
        <f>IF('Converted Data'!H11="Up to 50%",Results!E11,"")</f>
        <v/>
      </c>
      <c r="BW11" t="str">
        <f>IF('Converted Data'!B11="Male",Results!I11,"")</f>
        <v/>
      </c>
      <c r="BX11" t="str">
        <f>IF('Converted Data'!B11="Male",Results!K11,"")</f>
        <v/>
      </c>
      <c r="BY11" t="str">
        <f>IF('Converted Data'!B11="Female",Results!I11,"")</f>
        <v/>
      </c>
      <c r="BZ11" t="str">
        <f>IF('Converted Data'!B11="Female",Results!K11,"")</f>
        <v/>
      </c>
      <c r="CA11" t="str">
        <f>IF('Converted Data'!B11="Other",Results!I11,"")</f>
        <v/>
      </c>
      <c r="CB11" t="str">
        <f>IF('Converted Data'!B11="Other",Results!K11,"")</f>
        <v/>
      </c>
      <c r="CD11" t="str">
        <f>IF('Converted Data'!E11="University",Results!I11,"")</f>
        <v/>
      </c>
      <c r="CE11" t="str">
        <f>IF('Converted Data'!E11="University",Results!K11,"")</f>
        <v/>
      </c>
      <c r="CF11" t="str">
        <f>IF('Converted Data'!E11="College",Results!I11,"")</f>
        <v/>
      </c>
      <c r="CG11" t="str">
        <f>IF('Converted Data'!E11="College",Results!K11,"")</f>
        <v/>
      </c>
      <c r="CH11" t="str">
        <f>IF('Converted Data'!E11="High School",Results!I11,"")</f>
        <v/>
      </c>
      <c r="CI11" t="str">
        <f>IF('Converted Data'!E11="High School",Results!K11,"")</f>
        <v/>
      </c>
      <c r="CJ11" t="str">
        <f>IF('Converted Data'!E11="Primary School",Results!I11,"")</f>
        <v/>
      </c>
      <c r="CK11" t="str">
        <f>IF('Converted Data'!E11="Primary School",Results!K11,"")</f>
        <v/>
      </c>
      <c r="CL11" t="str">
        <f>IF('Converted Data'!E11="No formal education",Results!I11,"")</f>
        <v/>
      </c>
      <c r="CM11" t="str">
        <f>IF('Converted Data'!E11="No formal education",Results!K11,"")</f>
        <v/>
      </c>
      <c r="CN11" t="str">
        <f>IF('Converted Data'!E11="Other",Results!I11,"")</f>
        <v/>
      </c>
      <c r="CO11" t="str">
        <f>IF('Converted Data'!E11="Other",Results!K11,"")</f>
        <v/>
      </c>
      <c r="CQ11" t="str">
        <f>IF('Converted Data'!F11="1",Results!I11,"")</f>
        <v/>
      </c>
      <c r="CR11" t="str">
        <f>IF('Converted Data'!F11="1",Results!K11,"")</f>
        <v/>
      </c>
      <c r="CS11" t="str">
        <f>IF('Converted Data'!F11="2",Results!I11,"")</f>
        <v/>
      </c>
      <c r="CT11" t="str">
        <f>IF('Converted Data'!F11="2",Results!K11,"")</f>
        <v/>
      </c>
      <c r="CU11" t="str">
        <f>IF('Converted Data'!F11="3",Results!I11,"")</f>
        <v/>
      </c>
      <c r="CV11" t="str">
        <f>IF('Converted Data'!F11="3",Results!K11,"")</f>
        <v/>
      </c>
      <c r="CW11" t="str">
        <f>IF('Converted Data'!F11="4",Results!I11,"")</f>
        <v/>
      </c>
      <c r="CX11" t="str">
        <f>IF('Converted Data'!F11="4",Results!K11,"")</f>
        <v/>
      </c>
      <c r="CY11" t="str">
        <f>IF('Converted Data'!F11="5",Results!I11,"")</f>
        <v/>
      </c>
      <c r="CZ11" t="str">
        <f>IF('Converted Data'!F11="5",Results!K11,"")</f>
        <v/>
      </c>
      <c r="DB11" t="str">
        <f>IF('Converted Data'!G11="Item 1",Results!I11,"")</f>
        <v/>
      </c>
      <c r="DC11" t="str">
        <f>IF('Converted Data'!G11="Item 1",Results!K11,"")</f>
        <v/>
      </c>
      <c r="DD11" t="str">
        <f>IF('Converted Data'!G11="Item 2",Results!I11,"")</f>
        <v/>
      </c>
      <c r="DE11" t="str">
        <f>IF('Converted Data'!G11="Item 2",Results!K11,"")</f>
        <v/>
      </c>
      <c r="DF11" t="str">
        <f>IF('Converted Data'!G11="Item 3",Results!I11,"")</f>
        <v/>
      </c>
      <c r="DG11" t="str">
        <f>IF('Converted Data'!G11="Item 3",Results!K11,"")</f>
        <v/>
      </c>
      <c r="DH11" t="str">
        <f>IF('Converted Data'!G11="Item 4",Results!I11,"")</f>
        <v/>
      </c>
      <c r="DI11" t="str">
        <f>IF('Converted Data'!G11="Item 4",Results!K11,"")</f>
        <v/>
      </c>
      <c r="DK11" t="str">
        <f>IF('Converted Data'!H11="75%-100%",Results!I11,"")</f>
        <v/>
      </c>
      <c r="DL11" t="str">
        <f>IF('Converted Data'!H11="75%-100%",Results!K11,"")</f>
        <v/>
      </c>
      <c r="DM11" t="str">
        <f>IF('Converted Data'!H11="51%-74%",Results!I11,"")</f>
        <v/>
      </c>
      <c r="DN11" t="str">
        <f>IF('Converted Data'!H11="51%-74%",Results!K11,"")</f>
        <v/>
      </c>
      <c r="DO11" t="str">
        <f>IF('Converted Data'!H11="Up to 50%",Results!I11,"")</f>
        <v/>
      </c>
      <c r="DP11" t="str">
        <f>IF('Converted Data'!H11="Up to 50%",Results!K11,"")</f>
        <v/>
      </c>
      <c r="DR11" t="str">
        <f>IF('Converted Data'!B11="Male",Results!O11,"")</f>
        <v/>
      </c>
      <c r="DS11" t="str">
        <f>IF('Converted Data'!B11="Male",Results!Q11,"")</f>
        <v/>
      </c>
      <c r="DT11" t="str">
        <f>IF('Converted Data'!B11="Female",Results!O11,"")</f>
        <v/>
      </c>
      <c r="DU11" t="str">
        <f>IF('Converted Data'!B11="Female",Results!Q11,"")</f>
        <v/>
      </c>
      <c r="DV11" t="str">
        <f>IF('Converted Data'!B11="Other",Results!O11,"")</f>
        <v/>
      </c>
      <c r="DW11" t="str">
        <f>IF('Converted Data'!B11="Other",Results!Q11,"")</f>
        <v/>
      </c>
      <c r="DY11" t="str">
        <f>IF('Converted Data'!E11="University",Results!O11,"")</f>
        <v/>
      </c>
      <c r="DZ11" t="str">
        <f>IF('Converted Data'!E11="University",Results!Q11,"")</f>
        <v/>
      </c>
      <c r="EA11" t="str">
        <f>IF('Converted Data'!E11="College",Results!O11,"")</f>
        <v/>
      </c>
      <c r="EB11" t="str">
        <f>IF('Converted Data'!E11="College",Results!Q11,"")</f>
        <v/>
      </c>
      <c r="EC11" t="str">
        <f>IF('Converted Data'!E11="High School",Results!O11,"")</f>
        <v/>
      </c>
      <c r="ED11" t="str">
        <f>IF('Converted Data'!E11="High School",Results!Q11,"")</f>
        <v/>
      </c>
      <c r="EE11" t="str">
        <f>IF('Converted Data'!E11="Primary School",Results!O11,"")</f>
        <v/>
      </c>
      <c r="EF11" t="str">
        <f>IF('Converted Data'!E11="Primary School",Results!Q11,"")</f>
        <v/>
      </c>
      <c r="EG11" t="str">
        <f>IF('Converted Data'!E11="No formal education",Results!O11,"")</f>
        <v/>
      </c>
      <c r="EH11" t="str">
        <f>IF('Converted Data'!E11="No formal education",Results!Q11,"")</f>
        <v/>
      </c>
      <c r="EI11" t="str">
        <f>IF('Converted Data'!E11="Other",Results!O11,"")</f>
        <v/>
      </c>
      <c r="EJ11" t="str">
        <f>IF('Converted Data'!E11="Other",Results!Q11,"")</f>
        <v/>
      </c>
      <c r="EL11" t="str">
        <f>IF('Converted Data'!F11="1",Results!O11,"")</f>
        <v/>
      </c>
      <c r="EM11" t="str">
        <f>IF('Converted Data'!F11="1",Results!Q11,"")</f>
        <v/>
      </c>
      <c r="EN11" t="str">
        <f>IF('Converted Data'!F11="2",Results!O11,"")</f>
        <v/>
      </c>
      <c r="EO11" t="str">
        <f>IF('Converted Data'!F11="2",Results!Q11,"")</f>
        <v/>
      </c>
      <c r="EP11" t="str">
        <f>IF('Converted Data'!F11="3",Results!O11,"")</f>
        <v/>
      </c>
      <c r="EQ11" t="str">
        <f>IF('Converted Data'!F11="3",Results!Q11,"")</f>
        <v/>
      </c>
      <c r="ER11" t="str">
        <f>IF('Converted Data'!F11="4",Results!O11,"")</f>
        <v/>
      </c>
      <c r="ES11" t="str">
        <f>IF('Converted Data'!F11="4",Results!Q11,"")</f>
        <v/>
      </c>
      <c r="ET11" t="str">
        <f>IF('Converted Data'!F11="5",Results!O11,"")</f>
        <v/>
      </c>
      <c r="EU11" t="str">
        <f>IF('Converted Data'!F11="5",Results!Q11,"")</f>
        <v/>
      </c>
      <c r="EW11" t="str">
        <f>IF('Converted Data'!G11="Item 1",Results!O11,"")</f>
        <v/>
      </c>
      <c r="EX11" t="str">
        <f>IF('Converted Data'!G11="Item 1",Results!Q11,"")</f>
        <v/>
      </c>
      <c r="EY11" t="str">
        <f>IF('Converted Data'!G11="Item 2",Results!O11,"")</f>
        <v/>
      </c>
      <c r="EZ11" t="str">
        <f>IF('Converted Data'!G11="Item 2",Results!Q11,"")</f>
        <v/>
      </c>
      <c r="FA11" t="str">
        <f>IF('Converted Data'!G11="Item 3",Results!O11,"")</f>
        <v/>
      </c>
      <c r="FB11" t="str">
        <f>IF('Converted Data'!G11="Item 3",Results!Q11,"")</f>
        <v/>
      </c>
      <c r="FC11" t="str">
        <f>IF('Converted Data'!G11="Item 4",Results!O11,"")</f>
        <v/>
      </c>
      <c r="FD11" t="str">
        <f>IF('Converted Data'!G11="Item 4",Results!Q11,"")</f>
        <v/>
      </c>
      <c r="FF11" t="str">
        <f>IF('Converted Data'!H11="75%-100%",Results!O11,"")</f>
        <v/>
      </c>
      <c r="FG11" t="str">
        <f>IF('Converted Data'!H11="75%-100%",Results!Q11,"")</f>
        <v/>
      </c>
      <c r="FH11" t="str">
        <f>IF('Converted Data'!H11="51%-74%",Results!O11,"")</f>
        <v/>
      </c>
      <c r="FI11" t="str">
        <f>IF('Converted Data'!H11="51%-74%",Results!Q11,"")</f>
        <v/>
      </c>
      <c r="FJ11" t="str">
        <f>IF('Converted Data'!H11="Up to 50%",Results!O11,"")</f>
        <v/>
      </c>
      <c r="FK11" t="str">
        <f>IF('Converted Data'!H11="Up to 50%",Results!Q11,"")</f>
        <v/>
      </c>
      <c r="FM11" t="str">
        <f>IF('Converted Data'!B11="Male",Results!U11,"")</f>
        <v/>
      </c>
      <c r="FN11" t="str">
        <f>IF('Converted Data'!B11="Male",Results!W11,"")</f>
        <v/>
      </c>
      <c r="FO11" t="str">
        <f>IF('Converted Data'!B11="Female",Results!U11,"")</f>
        <v/>
      </c>
      <c r="FP11" t="str">
        <f>IF('Converted Data'!B11="Female",Results!W11,"")</f>
        <v/>
      </c>
      <c r="FQ11" t="str">
        <f>IF('Converted Data'!B11="Other",Results!U11,"")</f>
        <v/>
      </c>
      <c r="FR11" t="str">
        <f>IF('Converted Data'!B11="Other",Results!W11,"")</f>
        <v/>
      </c>
      <c r="FT11" t="str">
        <f>IF('Converted Data'!E11="University",Results!U11,"")</f>
        <v/>
      </c>
      <c r="FU11" t="str">
        <f>IF('Converted Data'!E11="University",Results!W11,"")</f>
        <v/>
      </c>
      <c r="FV11" t="str">
        <f>IF('Converted Data'!E11="College",Results!U11,"")</f>
        <v/>
      </c>
      <c r="FW11" t="str">
        <f>IF('Converted Data'!E11="College",Results!W11,"")</f>
        <v/>
      </c>
      <c r="FX11" t="str">
        <f>IF('Converted Data'!E11="High School",Results!U11,"")</f>
        <v/>
      </c>
      <c r="FY11" t="str">
        <f>IF('Converted Data'!E11="High School",Results!W11,"")</f>
        <v/>
      </c>
      <c r="FZ11" t="str">
        <f>IF('Converted Data'!E11="Primary School",Results!U11,"")</f>
        <v/>
      </c>
      <c r="GA11" t="str">
        <f>IF('Converted Data'!E11="Primary School",Results!W11,"")</f>
        <v/>
      </c>
      <c r="GB11" t="str">
        <f>IF('Converted Data'!E11="No formal education",Results!U11,"")</f>
        <v/>
      </c>
      <c r="GC11" t="str">
        <f>IF('Converted Data'!E11="No formal education",Results!W11,"")</f>
        <v/>
      </c>
      <c r="GD11" t="str">
        <f>IF('Converted Data'!E11="Other",Results!U11,"")</f>
        <v/>
      </c>
      <c r="GE11" t="str">
        <f>IF('Converted Data'!E11="Other",Results!W11,"")</f>
        <v/>
      </c>
      <c r="GG11" t="str">
        <f>IF('Converted Data'!F11="1",Results!U11,"")</f>
        <v/>
      </c>
      <c r="GH11" t="str">
        <f>IF('Converted Data'!F11="1",Results!W11,"")</f>
        <v/>
      </c>
      <c r="GI11" t="str">
        <f>IF('Converted Data'!F11="2",Results!U11,"")</f>
        <v/>
      </c>
      <c r="GJ11" t="str">
        <f>IF('Converted Data'!F11="2",Results!W11,"")</f>
        <v/>
      </c>
      <c r="GK11" t="str">
        <f>IF('Converted Data'!F11="3",Results!U11,"")</f>
        <v/>
      </c>
      <c r="GL11" t="str">
        <f>IF('Converted Data'!F11="3",Results!W11,"")</f>
        <v/>
      </c>
      <c r="GM11" t="str">
        <f>IF('Converted Data'!F11="4",Results!U11,"")</f>
        <v/>
      </c>
      <c r="GN11" t="str">
        <f>IF('Converted Data'!F11="4",Results!W11,"")</f>
        <v/>
      </c>
      <c r="GO11" t="str">
        <f>IF('Converted Data'!F11="5",Results!U11,"")</f>
        <v/>
      </c>
      <c r="GP11" t="str">
        <f>IF('Converted Data'!F11="5",Results!W11,"")</f>
        <v/>
      </c>
      <c r="GR11" t="str">
        <f>IF('Converted Data'!G11="Item 1",Results!U11,"")</f>
        <v/>
      </c>
      <c r="GS11" t="str">
        <f>IF('Converted Data'!G11="Item 1",Results!W11,"")</f>
        <v/>
      </c>
      <c r="GT11" t="str">
        <f>IF('Converted Data'!G11="Item 2",Results!U11,"")</f>
        <v/>
      </c>
      <c r="GU11" t="str">
        <f>IF('Converted Data'!G11="Item 2",Results!W11,"")</f>
        <v/>
      </c>
      <c r="GV11" t="str">
        <f>IF('Converted Data'!G11="Item 3",Results!U11,"")</f>
        <v/>
      </c>
      <c r="GW11" t="str">
        <f>IF('Converted Data'!G11="Item 3",Results!W11,"")</f>
        <v/>
      </c>
      <c r="GX11" t="str">
        <f>IF('Converted Data'!G11="Item 4",Results!U11,"")</f>
        <v/>
      </c>
      <c r="GY11" t="str">
        <f>IF('Converted Data'!G11="Item 4",Results!W11,"")</f>
        <v/>
      </c>
      <c r="HA11" t="str">
        <f>IF('Converted Data'!H11="75%-100%",Results!U11,"")</f>
        <v/>
      </c>
      <c r="HB11" t="str">
        <f>IF('Converted Data'!H11="75%-100%",Results!W11,"")</f>
        <v/>
      </c>
      <c r="HC11" t="str">
        <f>IF('Converted Data'!H11="51%-74%",Results!U11,"")</f>
        <v/>
      </c>
      <c r="HD11" t="str">
        <f>IF('Converted Data'!H11="51%-74%",Results!W11,"")</f>
        <v/>
      </c>
      <c r="HE11" t="str">
        <f>IF('Converted Data'!H11="Up to 50%",Results!U11,"")</f>
        <v/>
      </c>
      <c r="HF11" t="str">
        <f>IF('Converted Data'!H11="Up to 50%",Results!W11,"")</f>
        <v/>
      </c>
    </row>
    <row r="12" spans="1:214" x14ac:dyDescent="0.25">
      <c r="A12" s="42">
        <f>'Data Entry'!A12</f>
        <v>0</v>
      </c>
      <c r="B12" s="75">
        <f>SUM('Converted Data'!J12,'Converted Data'!L12,'Converted Data'!N12,'Converted Data'!P12,'Converted Data'!T12,'Converted Data'!X12)</f>
        <v>0</v>
      </c>
      <c r="C12" s="75" t="str">
        <f t="shared" si="2"/>
        <v/>
      </c>
      <c r="D12" s="77">
        <f>SUM('Converted Data'!AF12,'Converted Data'!AH12,'Converted Data'!AJ12,'Converted Data'!AL12,'Converted Data'!AP12,'Converted Data'!AT12)</f>
        <v>0</v>
      </c>
      <c r="E12" s="77" t="str">
        <f t="shared" si="3"/>
        <v/>
      </c>
      <c r="F12" s="79">
        <f t="shared" si="0"/>
        <v>0</v>
      </c>
      <c r="G12" s="60"/>
      <c r="H12" s="59">
        <f>SUM('Converted Data'!K12,'Converted Data'!Q12,'Converted Data'!S12,'Converted Data'!V12,'Converted Data'!Y12,'Converted Data'!AA12)</f>
        <v>0</v>
      </c>
      <c r="I12" s="59" t="str">
        <f t="shared" si="4"/>
        <v/>
      </c>
      <c r="J12" s="58">
        <f>SUM('Converted Data'!AG12,'Converted Data'!AM12,'Converted Data'!AO12,'Converted Data'!AR12,'Converted Data'!AU12,'Converted Data'!AW12)</f>
        <v>0</v>
      </c>
      <c r="K12" s="58" t="str">
        <f t="shared" si="5"/>
        <v/>
      </c>
      <c r="L12" s="67">
        <f t="shared" si="1"/>
        <v>0</v>
      </c>
      <c r="N12" s="69">
        <f>SUM('Converted Data'!M12,'Converted Data'!O12,'Converted Data'!R12,'Converted Data'!Z12,'Converted Data'!AC12)</f>
        <v>0</v>
      </c>
      <c r="O12" s="69" t="str">
        <f t="shared" si="6"/>
        <v/>
      </c>
      <c r="P12" s="62">
        <f>SUM('Converted Data'!AI12,'Converted Data'!AK12,'Converted Data'!AN12,'Converted Data'!AV12,'Converted Data'!AY12)</f>
        <v>0</v>
      </c>
      <c r="Q12" s="62" t="str">
        <f t="shared" si="7"/>
        <v/>
      </c>
      <c r="R12" s="61">
        <f t="shared" si="8"/>
        <v>0</v>
      </c>
      <c r="T12" s="42">
        <f>SUM('Converted Data'!I12,'Converted Data'!U12,'Converted Data'!W12,'Converted Data'!AB12,'Converted Data'!AD12)</f>
        <v>0</v>
      </c>
      <c r="U12" s="42" t="str">
        <f t="shared" si="9"/>
        <v/>
      </c>
      <c r="V12" s="41">
        <f>SUM('Converted Data'!AE12,'Converted Data'!AQ12,'Converted Data'!AS12,'Converted Data'!AX12,'Converted Data'!AZ12)</f>
        <v>0</v>
      </c>
      <c r="W12" s="41" t="str">
        <f t="shared" si="10"/>
        <v/>
      </c>
      <c r="X12" s="85">
        <f t="shared" si="11"/>
        <v>0</v>
      </c>
      <c r="Z12">
        <v>8</v>
      </c>
      <c r="AB12" t="str">
        <f>IF('Converted Data'!B12="Male",Results!C12,"")</f>
        <v/>
      </c>
      <c r="AC12" t="str">
        <f>IF('Converted Data'!B12="Male",Results!E12,"")</f>
        <v/>
      </c>
      <c r="AD12" t="str">
        <f>IF('Converted Data'!B12="Female",Results!C12,"")</f>
        <v/>
      </c>
      <c r="AE12" t="str">
        <f>IF('Converted Data'!B12="Female",Results!E12,"")</f>
        <v/>
      </c>
      <c r="AF12" t="str">
        <f>IF('Converted Data'!B12="Other",Results!C12,"")</f>
        <v/>
      </c>
      <c r="AG12" t="str">
        <f>IF('Converted Data'!B12="Other",Results!E12,"")</f>
        <v/>
      </c>
      <c r="AI12" t="str">
        <f>IF('Converted Data'!E12="University",Results!C12,"")</f>
        <v/>
      </c>
      <c r="AJ12" t="str">
        <f>IF('Converted Data'!E12="University",Results!E12,"")</f>
        <v/>
      </c>
      <c r="AK12" t="str">
        <f>IF('Converted Data'!E12="College",Results!C12,"")</f>
        <v/>
      </c>
      <c r="AL12" t="str">
        <f>IF('Converted Data'!E12="College",Results!E12,"")</f>
        <v/>
      </c>
      <c r="AM12" t="str">
        <f>IF('Converted Data'!E12="High School",Results!C12,"")</f>
        <v/>
      </c>
      <c r="AN12" t="str">
        <f>IF('Converted Data'!E12="High School",Results!E12,"")</f>
        <v/>
      </c>
      <c r="AO12" t="str">
        <f>IF('Converted Data'!E12="Primary School",Results!C12,"")</f>
        <v/>
      </c>
      <c r="AP12" t="str">
        <f>IF('Converted Data'!E12="Primary School",Results!E12,"")</f>
        <v/>
      </c>
      <c r="AQ12" t="str">
        <f>IF('Converted Data'!E12="No formal education",Results!C12,"")</f>
        <v/>
      </c>
      <c r="AR12" t="str">
        <f>IF('Converted Data'!E12="No formal education",Results!E12,"")</f>
        <v/>
      </c>
      <c r="AS12" t="str">
        <f>IF('Converted Data'!E12="Other",Results!C12,"")</f>
        <v/>
      </c>
      <c r="AT12" t="str">
        <f>IF('Converted Data'!E12="Other",Results!E12,"")</f>
        <v/>
      </c>
      <c r="AV12" t="str">
        <f>IF('Converted Data'!F12="1",Results!C12,"")</f>
        <v/>
      </c>
      <c r="AW12" t="str">
        <f>IF('Converted Data'!F12="1",Results!E12,"")</f>
        <v/>
      </c>
      <c r="AX12" t="str">
        <f>IF('Converted Data'!F12="2",Results!C12,"")</f>
        <v/>
      </c>
      <c r="AY12" t="str">
        <f>IF('Converted Data'!F12="2",Results!E12,"")</f>
        <v/>
      </c>
      <c r="AZ12" t="str">
        <f>IF('Converted Data'!F12="3",Results!C12,"")</f>
        <v/>
      </c>
      <c r="BA12" t="str">
        <f>IF('Converted Data'!F12="3",Results!E12,"")</f>
        <v/>
      </c>
      <c r="BB12" t="str">
        <f>IF('Converted Data'!F12="4",Results!C12,"")</f>
        <v/>
      </c>
      <c r="BC12" t="str">
        <f>IF('Converted Data'!F12="4",Results!E12,"")</f>
        <v/>
      </c>
      <c r="BD12" t="str">
        <f>IF('Converted Data'!F12="5",Results!C12,"")</f>
        <v/>
      </c>
      <c r="BE12" t="str">
        <f>IF('Converted Data'!F12="5",Results!E12,"")</f>
        <v/>
      </c>
      <c r="BG12" t="str">
        <f>IF('Converted Data'!G12="Item 1",Results!C12,"")</f>
        <v/>
      </c>
      <c r="BH12" t="str">
        <f>IF('Converted Data'!G12="Item 1",Results!E12,"")</f>
        <v/>
      </c>
      <c r="BI12" t="str">
        <f>IF('Converted Data'!G12="Item 2",Results!C12,"")</f>
        <v/>
      </c>
      <c r="BJ12" t="str">
        <f>IF('Converted Data'!G12="Item 2",Results!E12,"")</f>
        <v/>
      </c>
      <c r="BK12" t="str">
        <f>IF('Converted Data'!G12="Item 3",Results!C12,"")</f>
        <v/>
      </c>
      <c r="BL12" t="str">
        <f>IF('Converted Data'!G12="Item 3",Results!E12,"")</f>
        <v/>
      </c>
      <c r="BM12" t="str">
        <f>IF('Converted Data'!G12="Item 4",Results!C12,"")</f>
        <v/>
      </c>
      <c r="BN12" t="str">
        <f>IF('Converted Data'!G12="Item 4",Results!E12,"")</f>
        <v/>
      </c>
      <c r="BP12" t="str">
        <f>IF('Converted Data'!H12="75%-100%",Results!C12,"")</f>
        <v/>
      </c>
      <c r="BQ12" t="str">
        <f>IF('Converted Data'!H12="75%-100%",Results!E12,"")</f>
        <v/>
      </c>
      <c r="BR12" t="str">
        <f>IF('Converted Data'!H12="51%-74%",Results!C12,"")</f>
        <v/>
      </c>
      <c r="BS12" t="str">
        <f>IF('Converted Data'!H12="51%-74%",Results!E12,"")</f>
        <v/>
      </c>
      <c r="BT12" t="str">
        <f>IF('Converted Data'!H12="Up to 50%",Results!C12,"")</f>
        <v/>
      </c>
      <c r="BU12" t="str">
        <f>IF('Converted Data'!H12="Up to 50%",Results!E12,"")</f>
        <v/>
      </c>
      <c r="BW12" t="str">
        <f>IF('Converted Data'!B12="Male",Results!I12,"")</f>
        <v/>
      </c>
      <c r="BX12" t="str">
        <f>IF('Converted Data'!B12="Male",Results!K12,"")</f>
        <v/>
      </c>
      <c r="BY12" t="str">
        <f>IF('Converted Data'!B12="Female",Results!I12,"")</f>
        <v/>
      </c>
      <c r="BZ12" t="str">
        <f>IF('Converted Data'!B12="Female",Results!K12,"")</f>
        <v/>
      </c>
      <c r="CA12" t="str">
        <f>IF('Converted Data'!B12="Other",Results!I12,"")</f>
        <v/>
      </c>
      <c r="CB12" t="str">
        <f>IF('Converted Data'!B12="Other",Results!K12,"")</f>
        <v/>
      </c>
      <c r="CD12" t="str">
        <f>IF('Converted Data'!E12="University",Results!I12,"")</f>
        <v/>
      </c>
      <c r="CE12" t="str">
        <f>IF('Converted Data'!E12="University",Results!K12,"")</f>
        <v/>
      </c>
      <c r="CF12" t="str">
        <f>IF('Converted Data'!E12="College",Results!I12,"")</f>
        <v/>
      </c>
      <c r="CG12" t="str">
        <f>IF('Converted Data'!E12="College",Results!K12,"")</f>
        <v/>
      </c>
      <c r="CH12" t="str">
        <f>IF('Converted Data'!E12="High School",Results!I12,"")</f>
        <v/>
      </c>
      <c r="CI12" t="str">
        <f>IF('Converted Data'!E12="High School",Results!K12,"")</f>
        <v/>
      </c>
      <c r="CJ12" t="str">
        <f>IF('Converted Data'!E12="Primary School",Results!I12,"")</f>
        <v/>
      </c>
      <c r="CK12" t="str">
        <f>IF('Converted Data'!E12="Primary School",Results!K12,"")</f>
        <v/>
      </c>
      <c r="CL12" t="str">
        <f>IF('Converted Data'!E12="No formal education",Results!I12,"")</f>
        <v/>
      </c>
      <c r="CM12" t="str">
        <f>IF('Converted Data'!E12="No formal education",Results!K12,"")</f>
        <v/>
      </c>
      <c r="CN12" t="str">
        <f>IF('Converted Data'!E12="Other",Results!I12,"")</f>
        <v/>
      </c>
      <c r="CO12" t="str">
        <f>IF('Converted Data'!E12="Other",Results!K12,"")</f>
        <v/>
      </c>
      <c r="CQ12" t="str">
        <f>IF('Converted Data'!F12="1",Results!I12,"")</f>
        <v/>
      </c>
      <c r="CR12" t="str">
        <f>IF('Converted Data'!F12="1",Results!K12,"")</f>
        <v/>
      </c>
      <c r="CS12" t="str">
        <f>IF('Converted Data'!F12="2",Results!I12,"")</f>
        <v/>
      </c>
      <c r="CT12" t="str">
        <f>IF('Converted Data'!F12="2",Results!K12,"")</f>
        <v/>
      </c>
      <c r="CU12" t="str">
        <f>IF('Converted Data'!F12="3",Results!I12,"")</f>
        <v/>
      </c>
      <c r="CV12" t="str">
        <f>IF('Converted Data'!F12="3",Results!K12,"")</f>
        <v/>
      </c>
      <c r="CW12" t="str">
        <f>IF('Converted Data'!F12="4",Results!I12,"")</f>
        <v/>
      </c>
      <c r="CX12" t="str">
        <f>IF('Converted Data'!F12="4",Results!K12,"")</f>
        <v/>
      </c>
      <c r="CY12" t="str">
        <f>IF('Converted Data'!F12="5",Results!I12,"")</f>
        <v/>
      </c>
      <c r="CZ12" t="str">
        <f>IF('Converted Data'!F12="5",Results!K12,"")</f>
        <v/>
      </c>
      <c r="DB12" t="str">
        <f>IF('Converted Data'!G12="Item 1",Results!I12,"")</f>
        <v/>
      </c>
      <c r="DC12" t="str">
        <f>IF('Converted Data'!G12="Item 1",Results!K12,"")</f>
        <v/>
      </c>
      <c r="DD12" t="str">
        <f>IF('Converted Data'!G12="Item 2",Results!I12,"")</f>
        <v/>
      </c>
      <c r="DE12" t="str">
        <f>IF('Converted Data'!G12="Item 2",Results!K12,"")</f>
        <v/>
      </c>
      <c r="DF12" t="str">
        <f>IF('Converted Data'!G12="Item 3",Results!I12,"")</f>
        <v/>
      </c>
      <c r="DG12" t="str">
        <f>IF('Converted Data'!G12="Item 3",Results!K12,"")</f>
        <v/>
      </c>
      <c r="DH12" t="str">
        <f>IF('Converted Data'!G12="Item 4",Results!I12,"")</f>
        <v/>
      </c>
      <c r="DI12" t="str">
        <f>IF('Converted Data'!G12="Item 4",Results!K12,"")</f>
        <v/>
      </c>
      <c r="DK12" t="str">
        <f>IF('Converted Data'!H12="75%-100%",Results!I12,"")</f>
        <v/>
      </c>
      <c r="DL12" t="str">
        <f>IF('Converted Data'!H12="75%-100%",Results!K12,"")</f>
        <v/>
      </c>
      <c r="DM12" t="str">
        <f>IF('Converted Data'!H12="51%-74%",Results!I12,"")</f>
        <v/>
      </c>
      <c r="DN12" t="str">
        <f>IF('Converted Data'!H12="51%-74%",Results!K12,"")</f>
        <v/>
      </c>
      <c r="DO12" t="str">
        <f>IF('Converted Data'!H12="Up to 50%",Results!I12,"")</f>
        <v/>
      </c>
      <c r="DP12" t="str">
        <f>IF('Converted Data'!H12="Up to 50%",Results!K12,"")</f>
        <v/>
      </c>
      <c r="DR12" t="str">
        <f>IF('Converted Data'!B12="Male",Results!O12,"")</f>
        <v/>
      </c>
      <c r="DS12" t="str">
        <f>IF('Converted Data'!B12="Male",Results!Q12,"")</f>
        <v/>
      </c>
      <c r="DT12" t="str">
        <f>IF('Converted Data'!B12="Female",Results!O12,"")</f>
        <v/>
      </c>
      <c r="DU12" t="str">
        <f>IF('Converted Data'!B12="Female",Results!Q12,"")</f>
        <v/>
      </c>
      <c r="DV12" t="str">
        <f>IF('Converted Data'!B12="Other",Results!O12,"")</f>
        <v/>
      </c>
      <c r="DW12" t="str">
        <f>IF('Converted Data'!B12="Other",Results!Q12,"")</f>
        <v/>
      </c>
      <c r="DY12" t="str">
        <f>IF('Converted Data'!E12="University",Results!O12,"")</f>
        <v/>
      </c>
      <c r="DZ12" t="str">
        <f>IF('Converted Data'!E12="University",Results!Q12,"")</f>
        <v/>
      </c>
      <c r="EA12" t="str">
        <f>IF('Converted Data'!E12="College",Results!O12,"")</f>
        <v/>
      </c>
      <c r="EB12" t="str">
        <f>IF('Converted Data'!E12="College",Results!Q12,"")</f>
        <v/>
      </c>
      <c r="EC12" t="str">
        <f>IF('Converted Data'!E12="High School",Results!O12,"")</f>
        <v/>
      </c>
      <c r="ED12" t="str">
        <f>IF('Converted Data'!E12="High School",Results!Q12,"")</f>
        <v/>
      </c>
      <c r="EE12" t="str">
        <f>IF('Converted Data'!E12="Primary School",Results!O12,"")</f>
        <v/>
      </c>
      <c r="EF12" t="str">
        <f>IF('Converted Data'!E12="Primary School",Results!Q12,"")</f>
        <v/>
      </c>
      <c r="EG12" t="str">
        <f>IF('Converted Data'!E12="No formal education",Results!O12,"")</f>
        <v/>
      </c>
      <c r="EH12" t="str">
        <f>IF('Converted Data'!E12="No formal education",Results!Q12,"")</f>
        <v/>
      </c>
      <c r="EI12" t="str">
        <f>IF('Converted Data'!E12="Other",Results!O12,"")</f>
        <v/>
      </c>
      <c r="EJ12" t="str">
        <f>IF('Converted Data'!E12="Other",Results!Q12,"")</f>
        <v/>
      </c>
      <c r="EL12" t="str">
        <f>IF('Converted Data'!F12="1",Results!O12,"")</f>
        <v/>
      </c>
      <c r="EM12" t="str">
        <f>IF('Converted Data'!F12="1",Results!Q12,"")</f>
        <v/>
      </c>
      <c r="EN12" t="str">
        <f>IF('Converted Data'!F12="2",Results!O12,"")</f>
        <v/>
      </c>
      <c r="EO12" t="str">
        <f>IF('Converted Data'!F12="2",Results!Q12,"")</f>
        <v/>
      </c>
      <c r="EP12" t="str">
        <f>IF('Converted Data'!F12="3",Results!O12,"")</f>
        <v/>
      </c>
      <c r="EQ12" t="str">
        <f>IF('Converted Data'!F12="3",Results!Q12,"")</f>
        <v/>
      </c>
      <c r="ER12" t="str">
        <f>IF('Converted Data'!F12="4",Results!O12,"")</f>
        <v/>
      </c>
      <c r="ES12" t="str">
        <f>IF('Converted Data'!F12="4",Results!Q12,"")</f>
        <v/>
      </c>
      <c r="ET12" t="str">
        <f>IF('Converted Data'!F12="5",Results!O12,"")</f>
        <v/>
      </c>
      <c r="EU12" t="str">
        <f>IF('Converted Data'!F12="5",Results!Q12,"")</f>
        <v/>
      </c>
      <c r="EW12" t="str">
        <f>IF('Converted Data'!G12="Item 1",Results!O12,"")</f>
        <v/>
      </c>
      <c r="EX12" t="str">
        <f>IF('Converted Data'!G12="Item 1",Results!Q12,"")</f>
        <v/>
      </c>
      <c r="EY12" t="str">
        <f>IF('Converted Data'!G12="Item 2",Results!O12,"")</f>
        <v/>
      </c>
      <c r="EZ12" t="str">
        <f>IF('Converted Data'!G12="Item 2",Results!Q12,"")</f>
        <v/>
      </c>
      <c r="FA12" t="str">
        <f>IF('Converted Data'!G12="Item 3",Results!O12,"")</f>
        <v/>
      </c>
      <c r="FB12" t="str">
        <f>IF('Converted Data'!G12="Item 3",Results!Q12,"")</f>
        <v/>
      </c>
      <c r="FC12" t="str">
        <f>IF('Converted Data'!G12="Item 4",Results!O12,"")</f>
        <v/>
      </c>
      <c r="FD12" t="str">
        <f>IF('Converted Data'!G12="Item 4",Results!Q12,"")</f>
        <v/>
      </c>
      <c r="FF12" t="str">
        <f>IF('Converted Data'!H12="75%-100%",Results!O12,"")</f>
        <v/>
      </c>
      <c r="FG12" t="str">
        <f>IF('Converted Data'!H12="75%-100%",Results!Q12,"")</f>
        <v/>
      </c>
      <c r="FH12" t="str">
        <f>IF('Converted Data'!H12="51%-74%",Results!O12,"")</f>
        <v/>
      </c>
      <c r="FI12" t="str">
        <f>IF('Converted Data'!H12="51%-74%",Results!Q12,"")</f>
        <v/>
      </c>
      <c r="FJ12" t="str">
        <f>IF('Converted Data'!H12="Up to 50%",Results!O12,"")</f>
        <v/>
      </c>
      <c r="FK12" t="str">
        <f>IF('Converted Data'!H12="Up to 50%",Results!Q12,"")</f>
        <v/>
      </c>
      <c r="FM12" t="str">
        <f>IF('Converted Data'!B12="Male",Results!U12,"")</f>
        <v/>
      </c>
      <c r="FN12" t="str">
        <f>IF('Converted Data'!B12="Male",Results!W12,"")</f>
        <v/>
      </c>
      <c r="FO12" t="str">
        <f>IF('Converted Data'!B12="Female",Results!U12,"")</f>
        <v/>
      </c>
      <c r="FP12" t="str">
        <f>IF('Converted Data'!B12="Female",Results!W12,"")</f>
        <v/>
      </c>
      <c r="FQ12" t="str">
        <f>IF('Converted Data'!B12="Other",Results!U12,"")</f>
        <v/>
      </c>
      <c r="FR12" t="str">
        <f>IF('Converted Data'!B12="Other",Results!W12,"")</f>
        <v/>
      </c>
      <c r="FT12" t="str">
        <f>IF('Converted Data'!E12="University",Results!U12,"")</f>
        <v/>
      </c>
      <c r="FU12" t="str">
        <f>IF('Converted Data'!E12="University",Results!W12,"")</f>
        <v/>
      </c>
      <c r="FV12" t="str">
        <f>IF('Converted Data'!E12="College",Results!U12,"")</f>
        <v/>
      </c>
      <c r="FW12" t="str">
        <f>IF('Converted Data'!E12="College",Results!W12,"")</f>
        <v/>
      </c>
      <c r="FX12" t="str">
        <f>IF('Converted Data'!E12="High School",Results!U12,"")</f>
        <v/>
      </c>
      <c r="FY12" t="str">
        <f>IF('Converted Data'!E12="High School",Results!W12,"")</f>
        <v/>
      </c>
      <c r="FZ12" t="str">
        <f>IF('Converted Data'!E12="Primary School",Results!U12,"")</f>
        <v/>
      </c>
      <c r="GA12" t="str">
        <f>IF('Converted Data'!E12="Primary School",Results!W12,"")</f>
        <v/>
      </c>
      <c r="GB12" t="str">
        <f>IF('Converted Data'!E12="No formal education",Results!U12,"")</f>
        <v/>
      </c>
      <c r="GC12" t="str">
        <f>IF('Converted Data'!E12="No formal education",Results!W12,"")</f>
        <v/>
      </c>
      <c r="GD12" t="str">
        <f>IF('Converted Data'!E12="Other",Results!U12,"")</f>
        <v/>
      </c>
      <c r="GE12" t="str">
        <f>IF('Converted Data'!E12="Other",Results!W12,"")</f>
        <v/>
      </c>
      <c r="GG12" t="str">
        <f>IF('Converted Data'!F12="1",Results!U12,"")</f>
        <v/>
      </c>
      <c r="GH12" t="str">
        <f>IF('Converted Data'!F12="1",Results!W12,"")</f>
        <v/>
      </c>
      <c r="GI12" t="str">
        <f>IF('Converted Data'!F12="2",Results!U12,"")</f>
        <v/>
      </c>
      <c r="GJ12" t="str">
        <f>IF('Converted Data'!F12="2",Results!W12,"")</f>
        <v/>
      </c>
      <c r="GK12" t="str">
        <f>IF('Converted Data'!F12="3",Results!U12,"")</f>
        <v/>
      </c>
      <c r="GL12" t="str">
        <f>IF('Converted Data'!F12="3",Results!W12,"")</f>
        <v/>
      </c>
      <c r="GM12" t="str">
        <f>IF('Converted Data'!F12="4",Results!U12,"")</f>
        <v/>
      </c>
      <c r="GN12" t="str">
        <f>IF('Converted Data'!F12="4",Results!W12,"")</f>
        <v/>
      </c>
      <c r="GO12" t="str">
        <f>IF('Converted Data'!F12="5",Results!U12,"")</f>
        <v/>
      </c>
      <c r="GP12" t="str">
        <f>IF('Converted Data'!F12="5",Results!W12,"")</f>
        <v/>
      </c>
      <c r="GR12" t="str">
        <f>IF('Converted Data'!G12="Item 1",Results!U12,"")</f>
        <v/>
      </c>
      <c r="GS12" t="str">
        <f>IF('Converted Data'!G12="Item 1",Results!W12,"")</f>
        <v/>
      </c>
      <c r="GT12" t="str">
        <f>IF('Converted Data'!G12="Item 2",Results!U12,"")</f>
        <v/>
      </c>
      <c r="GU12" t="str">
        <f>IF('Converted Data'!G12="Item 2",Results!W12,"")</f>
        <v/>
      </c>
      <c r="GV12" t="str">
        <f>IF('Converted Data'!G12="Item 3",Results!U12,"")</f>
        <v/>
      </c>
      <c r="GW12" t="str">
        <f>IF('Converted Data'!G12="Item 3",Results!W12,"")</f>
        <v/>
      </c>
      <c r="GX12" t="str">
        <f>IF('Converted Data'!G12="Item 4",Results!U12,"")</f>
        <v/>
      </c>
      <c r="GY12" t="str">
        <f>IF('Converted Data'!G12="Item 4",Results!W12,"")</f>
        <v/>
      </c>
      <c r="HA12" t="str">
        <f>IF('Converted Data'!H12="75%-100%",Results!U12,"")</f>
        <v/>
      </c>
      <c r="HB12" t="str">
        <f>IF('Converted Data'!H12="75%-100%",Results!W12,"")</f>
        <v/>
      </c>
      <c r="HC12" t="str">
        <f>IF('Converted Data'!H12="51%-74%",Results!U12,"")</f>
        <v/>
      </c>
      <c r="HD12" t="str">
        <f>IF('Converted Data'!H12="51%-74%",Results!W12,"")</f>
        <v/>
      </c>
      <c r="HE12" t="str">
        <f>IF('Converted Data'!H12="Up to 50%",Results!U12,"")</f>
        <v/>
      </c>
      <c r="HF12" t="str">
        <f>IF('Converted Data'!H12="Up to 50%",Results!W12,"")</f>
        <v/>
      </c>
    </row>
    <row r="13" spans="1:214" x14ac:dyDescent="0.25">
      <c r="A13" s="42">
        <f>'Data Entry'!A13</f>
        <v>0</v>
      </c>
      <c r="B13" s="75">
        <f>SUM('Converted Data'!J13,'Converted Data'!L13,'Converted Data'!N13,'Converted Data'!P13,'Converted Data'!T13,'Converted Data'!X13)</f>
        <v>0</v>
      </c>
      <c r="C13" s="75" t="str">
        <f t="shared" si="2"/>
        <v/>
      </c>
      <c r="D13" s="77">
        <f>SUM('Converted Data'!AF13,'Converted Data'!AH13,'Converted Data'!AJ13,'Converted Data'!AL13,'Converted Data'!AP13,'Converted Data'!AT13)</f>
        <v>0</v>
      </c>
      <c r="E13" s="77" t="str">
        <f t="shared" si="3"/>
        <v/>
      </c>
      <c r="F13" s="79">
        <f t="shared" si="0"/>
        <v>0</v>
      </c>
      <c r="G13" s="60"/>
      <c r="H13" s="59">
        <f>SUM('Converted Data'!K13,'Converted Data'!Q13,'Converted Data'!S13,'Converted Data'!V13,'Converted Data'!Y13,'Converted Data'!AA13)</f>
        <v>0</v>
      </c>
      <c r="I13" s="59" t="str">
        <f t="shared" si="4"/>
        <v/>
      </c>
      <c r="J13" s="58">
        <f>SUM('Converted Data'!AG13,'Converted Data'!AM13,'Converted Data'!AO13,'Converted Data'!AR13,'Converted Data'!AU13,'Converted Data'!AW13)</f>
        <v>0</v>
      </c>
      <c r="K13" s="58" t="str">
        <f t="shared" si="5"/>
        <v/>
      </c>
      <c r="L13" s="67">
        <f t="shared" si="1"/>
        <v>0</v>
      </c>
      <c r="N13" s="69">
        <f>SUM('Converted Data'!M13,'Converted Data'!O13,'Converted Data'!R13,'Converted Data'!Z13,'Converted Data'!AC13)</f>
        <v>0</v>
      </c>
      <c r="O13" s="69" t="str">
        <f t="shared" si="6"/>
        <v/>
      </c>
      <c r="P13" s="62">
        <f>SUM('Converted Data'!AI13,'Converted Data'!AK13,'Converted Data'!AN13,'Converted Data'!AV13,'Converted Data'!AY13)</f>
        <v>0</v>
      </c>
      <c r="Q13" s="62" t="str">
        <f t="shared" si="7"/>
        <v/>
      </c>
      <c r="R13" s="61">
        <f t="shared" si="8"/>
        <v>0</v>
      </c>
      <c r="T13" s="42">
        <f>SUM('Converted Data'!I13,'Converted Data'!U13,'Converted Data'!W13,'Converted Data'!AB13,'Converted Data'!AD13)</f>
        <v>0</v>
      </c>
      <c r="U13" s="42" t="str">
        <f t="shared" si="9"/>
        <v/>
      </c>
      <c r="V13" s="41">
        <f>SUM('Converted Data'!AE13,'Converted Data'!AQ13,'Converted Data'!AS13,'Converted Data'!AX13,'Converted Data'!AZ13)</f>
        <v>0</v>
      </c>
      <c r="W13" s="41" t="str">
        <f t="shared" si="10"/>
        <v/>
      </c>
      <c r="X13" s="85">
        <f t="shared" si="11"/>
        <v>0</v>
      </c>
      <c r="Z13">
        <v>9</v>
      </c>
      <c r="AB13" t="str">
        <f>IF('Converted Data'!B13="Male",Results!C13,"")</f>
        <v/>
      </c>
      <c r="AC13" t="str">
        <f>IF('Converted Data'!B13="Male",Results!E13,"")</f>
        <v/>
      </c>
      <c r="AD13" t="str">
        <f>IF('Converted Data'!B13="Female",Results!C13,"")</f>
        <v/>
      </c>
      <c r="AE13" t="str">
        <f>IF('Converted Data'!B13="Female",Results!E13,"")</f>
        <v/>
      </c>
      <c r="AF13" t="str">
        <f>IF('Converted Data'!B13="Other",Results!C13,"")</f>
        <v/>
      </c>
      <c r="AG13" t="str">
        <f>IF('Converted Data'!B13="Other",Results!E13,"")</f>
        <v/>
      </c>
      <c r="AI13" t="str">
        <f>IF('Converted Data'!E13="University",Results!C13,"")</f>
        <v/>
      </c>
      <c r="AJ13" t="str">
        <f>IF('Converted Data'!E13="University",Results!E13,"")</f>
        <v/>
      </c>
      <c r="AK13" t="str">
        <f>IF('Converted Data'!E13="College",Results!C13,"")</f>
        <v/>
      </c>
      <c r="AL13" t="str">
        <f>IF('Converted Data'!E13="College",Results!E13,"")</f>
        <v/>
      </c>
      <c r="AM13" t="str">
        <f>IF('Converted Data'!E13="High School",Results!C13,"")</f>
        <v/>
      </c>
      <c r="AN13" t="str">
        <f>IF('Converted Data'!E13="High School",Results!E13,"")</f>
        <v/>
      </c>
      <c r="AO13" t="str">
        <f>IF('Converted Data'!E13="Primary School",Results!C13,"")</f>
        <v/>
      </c>
      <c r="AP13" t="str">
        <f>IF('Converted Data'!E13="Primary School",Results!E13,"")</f>
        <v/>
      </c>
      <c r="AQ13" t="str">
        <f>IF('Converted Data'!E13="No formal education",Results!C13,"")</f>
        <v/>
      </c>
      <c r="AR13" t="str">
        <f>IF('Converted Data'!E13="No formal education",Results!E13,"")</f>
        <v/>
      </c>
      <c r="AS13" t="str">
        <f>IF('Converted Data'!E13="Other",Results!C13,"")</f>
        <v/>
      </c>
      <c r="AT13" t="str">
        <f>IF('Converted Data'!E13="Other",Results!E13,"")</f>
        <v/>
      </c>
      <c r="AV13" t="str">
        <f>IF('Converted Data'!F13="1",Results!C13,"")</f>
        <v/>
      </c>
      <c r="AW13" t="str">
        <f>IF('Converted Data'!F13="1",Results!E13,"")</f>
        <v/>
      </c>
      <c r="AX13" t="str">
        <f>IF('Converted Data'!F13="2",Results!C13,"")</f>
        <v/>
      </c>
      <c r="AY13" t="str">
        <f>IF('Converted Data'!F13="2",Results!E13,"")</f>
        <v/>
      </c>
      <c r="AZ13" t="str">
        <f>IF('Converted Data'!F13="3",Results!C13,"")</f>
        <v/>
      </c>
      <c r="BA13" t="str">
        <f>IF('Converted Data'!F13="3",Results!E13,"")</f>
        <v/>
      </c>
      <c r="BB13" t="str">
        <f>IF('Converted Data'!F13="4",Results!C13,"")</f>
        <v/>
      </c>
      <c r="BC13" t="str">
        <f>IF('Converted Data'!F13="4",Results!E13,"")</f>
        <v/>
      </c>
      <c r="BD13" t="str">
        <f>IF('Converted Data'!F13="5",Results!C13,"")</f>
        <v/>
      </c>
      <c r="BE13" t="str">
        <f>IF('Converted Data'!F13="5",Results!E13,"")</f>
        <v/>
      </c>
      <c r="BG13" t="str">
        <f>IF('Converted Data'!G13="Item 1",Results!C13,"")</f>
        <v/>
      </c>
      <c r="BH13" t="str">
        <f>IF('Converted Data'!G13="Item 1",Results!E13,"")</f>
        <v/>
      </c>
      <c r="BI13" t="str">
        <f>IF('Converted Data'!G13="Item 2",Results!C13,"")</f>
        <v/>
      </c>
      <c r="BJ13" t="str">
        <f>IF('Converted Data'!G13="Item 2",Results!E13,"")</f>
        <v/>
      </c>
      <c r="BK13" t="str">
        <f>IF('Converted Data'!G13="Item 3",Results!C13,"")</f>
        <v/>
      </c>
      <c r="BL13" t="str">
        <f>IF('Converted Data'!G13="Item 3",Results!E13,"")</f>
        <v/>
      </c>
      <c r="BM13" t="str">
        <f>IF('Converted Data'!G13="Item 4",Results!C13,"")</f>
        <v/>
      </c>
      <c r="BN13" t="str">
        <f>IF('Converted Data'!G13="Item 4",Results!E13,"")</f>
        <v/>
      </c>
      <c r="BP13" t="str">
        <f>IF('Converted Data'!H13="75%-100%",Results!C13,"")</f>
        <v/>
      </c>
      <c r="BQ13" t="str">
        <f>IF('Converted Data'!H13="75%-100%",Results!E13,"")</f>
        <v/>
      </c>
      <c r="BR13" t="str">
        <f>IF('Converted Data'!H13="51%-74%",Results!C13,"")</f>
        <v/>
      </c>
      <c r="BS13" t="str">
        <f>IF('Converted Data'!H13="51%-74%",Results!E13,"")</f>
        <v/>
      </c>
      <c r="BT13" t="str">
        <f>IF('Converted Data'!H13="Up to 50%",Results!C13,"")</f>
        <v/>
      </c>
      <c r="BU13" t="str">
        <f>IF('Converted Data'!H13="Up to 50%",Results!E13,"")</f>
        <v/>
      </c>
      <c r="BW13" t="str">
        <f>IF('Converted Data'!B13="Male",Results!I13,"")</f>
        <v/>
      </c>
      <c r="BX13" t="str">
        <f>IF('Converted Data'!B13="Male",Results!K13,"")</f>
        <v/>
      </c>
      <c r="BY13" t="str">
        <f>IF('Converted Data'!B13="Female",Results!I13,"")</f>
        <v/>
      </c>
      <c r="BZ13" t="str">
        <f>IF('Converted Data'!B13="Female",Results!K13,"")</f>
        <v/>
      </c>
      <c r="CA13" t="str">
        <f>IF('Converted Data'!B13="Other",Results!I13,"")</f>
        <v/>
      </c>
      <c r="CB13" t="str">
        <f>IF('Converted Data'!B13="Other",Results!K13,"")</f>
        <v/>
      </c>
      <c r="CD13" t="str">
        <f>IF('Converted Data'!E13="University",Results!I13,"")</f>
        <v/>
      </c>
      <c r="CE13" t="str">
        <f>IF('Converted Data'!E13="University",Results!K13,"")</f>
        <v/>
      </c>
      <c r="CF13" t="str">
        <f>IF('Converted Data'!E13="College",Results!I13,"")</f>
        <v/>
      </c>
      <c r="CG13" t="str">
        <f>IF('Converted Data'!E13="College",Results!K13,"")</f>
        <v/>
      </c>
      <c r="CH13" t="str">
        <f>IF('Converted Data'!E13="High School",Results!I13,"")</f>
        <v/>
      </c>
      <c r="CI13" t="str">
        <f>IF('Converted Data'!E13="High School",Results!K13,"")</f>
        <v/>
      </c>
      <c r="CJ13" t="str">
        <f>IF('Converted Data'!E13="Primary School",Results!I13,"")</f>
        <v/>
      </c>
      <c r="CK13" t="str">
        <f>IF('Converted Data'!E13="Primary School",Results!K13,"")</f>
        <v/>
      </c>
      <c r="CL13" t="str">
        <f>IF('Converted Data'!E13="No formal education",Results!I13,"")</f>
        <v/>
      </c>
      <c r="CM13" t="str">
        <f>IF('Converted Data'!E13="No formal education",Results!K13,"")</f>
        <v/>
      </c>
      <c r="CN13" t="str">
        <f>IF('Converted Data'!E13="Other",Results!I13,"")</f>
        <v/>
      </c>
      <c r="CO13" t="str">
        <f>IF('Converted Data'!E13="Other",Results!K13,"")</f>
        <v/>
      </c>
      <c r="CQ13" t="str">
        <f>IF('Converted Data'!F13="1",Results!I13,"")</f>
        <v/>
      </c>
      <c r="CR13" t="str">
        <f>IF('Converted Data'!F13="1",Results!K13,"")</f>
        <v/>
      </c>
      <c r="CS13" t="str">
        <f>IF('Converted Data'!F13="2",Results!I13,"")</f>
        <v/>
      </c>
      <c r="CT13" t="str">
        <f>IF('Converted Data'!F13="2",Results!K13,"")</f>
        <v/>
      </c>
      <c r="CU13" t="str">
        <f>IF('Converted Data'!F13="3",Results!I13,"")</f>
        <v/>
      </c>
      <c r="CV13" t="str">
        <f>IF('Converted Data'!F13="3",Results!K13,"")</f>
        <v/>
      </c>
      <c r="CW13" t="str">
        <f>IF('Converted Data'!F13="4",Results!I13,"")</f>
        <v/>
      </c>
      <c r="CX13" t="str">
        <f>IF('Converted Data'!F13="4",Results!K13,"")</f>
        <v/>
      </c>
      <c r="CY13" t="str">
        <f>IF('Converted Data'!F13="5",Results!I13,"")</f>
        <v/>
      </c>
      <c r="CZ13" t="str">
        <f>IF('Converted Data'!F13="5",Results!K13,"")</f>
        <v/>
      </c>
      <c r="DB13" t="str">
        <f>IF('Converted Data'!G13="Item 1",Results!I13,"")</f>
        <v/>
      </c>
      <c r="DC13" t="str">
        <f>IF('Converted Data'!G13="Item 1",Results!K13,"")</f>
        <v/>
      </c>
      <c r="DD13" t="str">
        <f>IF('Converted Data'!G13="Item 2",Results!I13,"")</f>
        <v/>
      </c>
      <c r="DE13" t="str">
        <f>IF('Converted Data'!G13="Item 2",Results!K13,"")</f>
        <v/>
      </c>
      <c r="DF13" t="str">
        <f>IF('Converted Data'!G13="Item 3",Results!I13,"")</f>
        <v/>
      </c>
      <c r="DG13" t="str">
        <f>IF('Converted Data'!G13="Item 3",Results!K13,"")</f>
        <v/>
      </c>
      <c r="DH13" t="str">
        <f>IF('Converted Data'!G13="Item 4",Results!I13,"")</f>
        <v/>
      </c>
      <c r="DI13" t="str">
        <f>IF('Converted Data'!G13="Item 4",Results!K13,"")</f>
        <v/>
      </c>
      <c r="DK13" t="str">
        <f>IF('Converted Data'!H13="75%-100%",Results!I13,"")</f>
        <v/>
      </c>
      <c r="DL13" t="str">
        <f>IF('Converted Data'!H13="75%-100%",Results!K13,"")</f>
        <v/>
      </c>
      <c r="DM13" t="str">
        <f>IF('Converted Data'!H13="51%-74%",Results!I13,"")</f>
        <v/>
      </c>
      <c r="DN13" t="str">
        <f>IF('Converted Data'!H13="51%-74%",Results!K13,"")</f>
        <v/>
      </c>
      <c r="DO13" t="str">
        <f>IF('Converted Data'!H13="Up to 50%",Results!I13,"")</f>
        <v/>
      </c>
      <c r="DP13" t="str">
        <f>IF('Converted Data'!H13="Up to 50%",Results!K13,"")</f>
        <v/>
      </c>
      <c r="DR13" t="str">
        <f>IF('Converted Data'!B13="Male",Results!O13,"")</f>
        <v/>
      </c>
      <c r="DS13" t="str">
        <f>IF('Converted Data'!B13="Male",Results!Q13,"")</f>
        <v/>
      </c>
      <c r="DT13" t="str">
        <f>IF('Converted Data'!B13="Female",Results!O13,"")</f>
        <v/>
      </c>
      <c r="DU13" t="str">
        <f>IF('Converted Data'!B13="Female",Results!Q13,"")</f>
        <v/>
      </c>
      <c r="DV13" t="str">
        <f>IF('Converted Data'!B13="Other",Results!O13,"")</f>
        <v/>
      </c>
      <c r="DW13" t="str">
        <f>IF('Converted Data'!B13="Other",Results!Q13,"")</f>
        <v/>
      </c>
      <c r="DY13" t="str">
        <f>IF('Converted Data'!E13="University",Results!O13,"")</f>
        <v/>
      </c>
      <c r="DZ13" t="str">
        <f>IF('Converted Data'!E13="University",Results!Q13,"")</f>
        <v/>
      </c>
      <c r="EA13" t="str">
        <f>IF('Converted Data'!E13="College",Results!O13,"")</f>
        <v/>
      </c>
      <c r="EB13" t="str">
        <f>IF('Converted Data'!E13="College",Results!Q13,"")</f>
        <v/>
      </c>
      <c r="EC13" t="str">
        <f>IF('Converted Data'!E13="High School",Results!O13,"")</f>
        <v/>
      </c>
      <c r="ED13" t="str">
        <f>IF('Converted Data'!E13="High School",Results!Q13,"")</f>
        <v/>
      </c>
      <c r="EE13" t="str">
        <f>IF('Converted Data'!E13="Primary School",Results!O13,"")</f>
        <v/>
      </c>
      <c r="EF13" t="str">
        <f>IF('Converted Data'!E13="Primary School",Results!Q13,"")</f>
        <v/>
      </c>
      <c r="EG13" t="str">
        <f>IF('Converted Data'!E13="No formal education",Results!O13,"")</f>
        <v/>
      </c>
      <c r="EH13" t="str">
        <f>IF('Converted Data'!E13="No formal education",Results!Q13,"")</f>
        <v/>
      </c>
      <c r="EI13" t="str">
        <f>IF('Converted Data'!E13="Other",Results!O13,"")</f>
        <v/>
      </c>
      <c r="EJ13" t="str">
        <f>IF('Converted Data'!E13="Other",Results!Q13,"")</f>
        <v/>
      </c>
      <c r="EL13" t="str">
        <f>IF('Converted Data'!F13="1",Results!O13,"")</f>
        <v/>
      </c>
      <c r="EM13" t="str">
        <f>IF('Converted Data'!F13="1",Results!Q13,"")</f>
        <v/>
      </c>
      <c r="EN13" t="str">
        <f>IF('Converted Data'!F13="2",Results!O13,"")</f>
        <v/>
      </c>
      <c r="EO13" t="str">
        <f>IF('Converted Data'!F13="2",Results!Q13,"")</f>
        <v/>
      </c>
      <c r="EP13" t="str">
        <f>IF('Converted Data'!F13="3",Results!O13,"")</f>
        <v/>
      </c>
      <c r="EQ13" t="str">
        <f>IF('Converted Data'!F13="3",Results!Q13,"")</f>
        <v/>
      </c>
      <c r="ER13" t="str">
        <f>IF('Converted Data'!F13="4",Results!O13,"")</f>
        <v/>
      </c>
      <c r="ES13" t="str">
        <f>IF('Converted Data'!F13="4",Results!Q13,"")</f>
        <v/>
      </c>
      <c r="ET13" t="str">
        <f>IF('Converted Data'!F13="5",Results!O13,"")</f>
        <v/>
      </c>
      <c r="EU13" t="str">
        <f>IF('Converted Data'!F13="5",Results!Q13,"")</f>
        <v/>
      </c>
      <c r="EW13" t="str">
        <f>IF('Converted Data'!G13="Item 1",Results!O13,"")</f>
        <v/>
      </c>
      <c r="EX13" t="str">
        <f>IF('Converted Data'!G13="Item 1",Results!Q13,"")</f>
        <v/>
      </c>
      <c r="EY13" t="str">
        <f>IF('Converted Data'!G13="Item 2",Results!O13,"")</f>
        <v/>
      </c>
      <c r="EZ13" t="str">
        <f>IF('Converted Data'!G13="Item 2",Results!Q13,"")</f>
        <v/>
      </c>
      <c r="FA13" t="str">
        <f>IF('Converted Data'!G13="Item 3",Results!O13,"")</f>
        <v/>
      </c>
      <c r="FB13" t="str">
        <f>IF('Converted Data'!G13="Item 3",Results!Q13,"")</f>
        <v/>
      </c>
      <c r="FC13" t="str">
        <f>IF('Converted Data'!G13="Item 4",Results!O13,"")</f>
        <v/>
      </c>
      <c r="FD13" t="str">
        <f>IF('Converted Data'!G13="Item 4",Results!Q13,"")</f>
        <v/>
      </c>
      <c r="FF13" t="str">
        <f>IF('Converted Data'!H13="75%-100%",Results!O13,"")</f>
        <v/>
      </c>
      <c r="FG13" t="str">
        <f>IF('Converted Data'!H13="75%-100%",Results!Q13,"")</f>
        <v/>
      </c>
      <c r="FH13" t="str">
        <f>IF('Converted Data'!H13="51%-74%",Results!O13,"")</f>
        <v/>
      </c>
      <c r="FI13" t="str">
        <f>IF('Converted Data'!H13="51%-74%",Results!Q13,"")</f>
        <v/>
      </c>
      <c r="FJ13" t="str">
        <f>IF('Converted Data'!H13="Up to 50%",Results!O13,"")</f>
        <v/>
      </c>
      <c r="FK13" t="str">
        <f>IF('Converted Data'!H13="Up to 50%",Results!Q13,"")</f>
        <v/>
      </c>
      <c r="FM13" t="str">
        <f>IF('Converted Data'!B13="Male",Results!U13,"")</f>
        <v/>
      </c>
      <c r="FN13" t="str">
        <f>IF('Converted Data'!B13="Male",Results!W13,"")</f>
        <v/>
      </c>
      <c r="FO13" t="str">
        <f>IF('Converted Data'!B13="Female",Results!U13,"")</f>
        <v/>
      </c>
      <c r="FP13" t="str">
        <f>IF('Converted Data'!B13="Female",Results!W13,"")</f>
        <v/>
      </c>
      <c r="FQ13" t="str">
        <f>IF('Converted Data'!B13="Other",Results!U13,"")</f>
        <v/>
      </c>
      <c r="FR13" t="str">
        <f>IF('Converted Data'!B13="Other",Results!W13,"")</f>
        <v/>
      </c>
      <c r="FT13" t="str">
        <f>IF('Converted Data'!E13="University",Results!U13,"")</f>
        <v/>
      </c>
      <c r="FU13" t="str">
        <f>IF('Converted Data'!E13="University",Results!W13,"")</f>
        <v/>
      </c>
      <c r="FV13" t="str">
        <f>IF('Converted Data'!E13="College",Results!U13,"")</f>
        <v/>
      </c>
      <c r="FW13" t="str">
        <f>IF('Converted Data'!E13="College",Results!W13,"")</f>
        <v/>
      </c>
      <c r="FX13" t="str">
        <f>IF('Converted Data'!E13="High School",Results!U13,"")</f>
        <v/>
      </c>
      <c r="FY13" t="str">
        <f>IF('Converted Data'!E13="High School",Results!W13,"")</f>
        <v/>
      </c>
      <c r="FZ13" t="str">
        <f>IF('Converted Data'!E13="Primary School",Results!U13,"")</f>
        <v/>
      </c>
      <c r="GA13" t="str">
        <f>IF('Converted Data'!E13="Primary School",Results!W13,"")</f>
        <v/>
      </c>
      <c r="GB13" t="str">
        <f>IF('Converted Data'!E13="No formal education",Results!U13,"")</f>
        <v/>
      </c>
      <c r="GC13" t="str">
        <f>IF('Converted Data'!E13="No formal education",Results!W13,"")</f>
        <v/>
      </c>
      <c r="GD13" t="str">
        <f>IF('Converted Data'!E13="Other",Results!U13,"")</f>
        <v/>
      </c>
      <c r="GE13" t="str">
        <f>IF('Converted Data'!E13="Other",Results!W13,"")</f>
        <v/>
      </c>
      <c r="GG13" t="str">
        <f>IF('Converted Data'!F13="1",Results!U13,"")</f>
        <v/>
      </c>
      <c r="GH13" t="str">
        <f>IF('Converted Data'!F13="1",Results!W13,"")</f>
        <v/>
      </c>
      <c r="GI13" t="str">
        <f>IF('Converted Data'!F13="2",Results!U13,"")</f>
        <v/>
      </c>
      <c r="GJ13" t="str">
        <f>IF('Converted Data'!F13="2",Results!W13,"")</f>
        <v/>
      </c>
      <c r="GK13" t="str">
        <f>IF('Converted Data'!F13="3",Results!U13,"")</f>
        <v/>
      </c>
      <c r="GL13" t="str">
        <f>IF('Converted Data'!F13="3",Results!W13,"")</f>
        <v/>
      </c>
      <c r="GM13" t="str">
        <f>IF('Converted Data'!F13="4",Results!U13,"")</f>
        <v/>
      </c>
      <c r="GN13" t="str">
        <f>IF('Converted Data'!F13="4",Results!W13,"")</f>
        <v/>
      </c>
      <c r="GO13" t="str">
        <f>IF('Converted Data'!F13="5",Results!U13,"")</f>
        <v/>
      </c>
      <c r="GP13" t="str">
        <f>IF('Converted Data'!F13="5",Results!W13,"")</f>
        <v/>
      </c>
      <c r="GR13" t="str">
        <f>IF('Converted Data'!G13="Item 1",Results!U13,"")</f>
        <v/>
      </c>
      <c r="GS13" t="str">
        <f>IF('Converted Data'!G13="Item 1",Results!W13,"")</f>
        <v/>
      </c>
      <c r="GT13" t="str">
        <f>IF('Converted Data'!G13="Item 2",Results!U13,"")</f>
        <v/>
      </c>
      <c r="GU13" t="str">
        <f>IF('Converted Data'!G13="Item 2",Results!W13,"")</f>
        <v/>
      </c>
      <c r="GV13" t="str">
        <f>IF('Converted Data'!G13="Item 3",Results!U13,"")</f>
        <v/>
      </c>
      <c r="GW13" t="str">
        <f>IF('Converted Data'!G13="Item 3",Results!W13,"")</f>
        <v/>
      </c>
      <c r="GX13" t="str">
        <f>IF('Converted Data'!G13="Item 4",Results!U13,"")</f>
        <v/>
      </c>
      <c r="GY13" t="str">
        <f>IF('Converted Data'!G13="Item 4",Results!W13,"")</f>
        <v/>
      </c>
      <c r="HA13" t="str">
        <f>IF('Converted Data'!H13="75%-100%",Results!U13,"")</f>
        <v/>
      </c>
      <c r="HB13" t="str">
        <f>IF('Converted Data'!H13="75%-100%",Results!W13,"")</f>
        <v/>
      </c>
      <c r="HC13" t="str">
        <f>IF('Converted Data'!H13="51%-74%",Results!U13,"")</f>
        <v/>
      </c>
      <c r="HD13" t="str">
        <f>IF('Converted Data'!H13="51%-74%",Results!W13,"")</f>
        <v/>
      </c>
      <c r="HE13" t="str">
        <f>IF('Converted Data'!H13="Up to 50%",Results!U13,"")</f>
        <v/>
      </c>
      <c r="HF13" t="str">
        <f>IF('Converted Data'!H13="Up to 50%",Results!W13,"")</f>
        <v/>
      </c>
    </row>
    <row r="14" spans="1:214" x14ac:dyDescent="0.25">
      <c r="A14" s="42">
        <f>'Data Entry'!A14</f>
        <v>0</v>
      </c>
      <c r="B14" s="75">
        <f>SUM('Converted Data'!J14,'Converted Data'!L14,'Converted Data'!N14,'Converted Data'!P14,'Converted Data'!T14,'Converted Data'!X14)</f>
        <v>0</v>
      </c>
      <c r="C14" s="75" t="str">
        <f t="shared" si="2"/>
        <v/>
      </c>
      <c r="D14" s="77">
        <f>SUM('Converted Data'!AF14,'Converted Data'!AH14,'Converted Data'!AJ14,'Converted Data'!AL14,'Converted Data'!AP14,'Converted Data'!AT14)</f>
        <v>0</v>
      </c>
      <c r="E14" s="77" t="str">
        <f t="shared" si="3"/>
        <v/>
      </c>
      <c r="F14" s="79">
        <f t="shared" si="0"/>
        <v>0</v>
      </c>
      <c r="G14" s="60"/>
      <c r="H14" s="59">
        <f>SUM('Converted Data'!K14,'Converted Data'!Q14,'Converted Data'!S14,'Converted Data'!V14,'Converted Data'!Y14,'Converted Data'!AA14)</f>
        <v>0</v>
      </c>
      <c r="I14" s="59" t="str">
        <f t="shared" si="4"/>
        <v/>
      </c>
      <c r="J14" s="58">
        <f>SUM('Converted Data'!AG14,'Converted Data'!AM14,'Converted Data'!AO14,'Converted Data'!AR14,'Converted Data'!AU14,'Converted Data'!AW14)</f>
        <v>0</v>
      </c>
      <c r="K14" s="58" t="str">
        <f t="shared" si="5"/>
        <v/>
      </c>
      <c r="L14" s="67">
        <f t="shared" si="1"/>
        <v>0</v>
      </c>
      <c r="N14" s="69">
        <f>SUM('Converted Data'!M14,'Converted Data'!O14,'Converted Data'!R14,'Converted Data'!Z14,'Converted Data'!AC14)</f>
        <v>0</v>
      </c>
      <c r="O14" s="69" t="str">
        <f t="shared" si="6"/>
        <v/>
      </c>
      <c r="P14" s="62">
        <f>SUM('Converted Data'!AI14,'Converted Data'!AK14,'Converted Data'!AN14,'Converted Data'!AV14,'Converted Data'!AY14)</f>
        <v>0</v>
      </c>
      <c r="Q14" s="62" t="str">
        <f t="shared" si="7"/>
        <v/>
      </c>
      <c r="R14" s="61">
        <f t="shared" si="8"/>
        <v>0</v>
      </c>
      <c r="T14" s="42">
        <f>SUM('Converted Data'!I14,'Converted Data'!U14,'Converted Data'!W14,'Converted Data'!AB14,'Converted Data'!AD14)</f>
        <v>0</v>
      </c>
      <c r="U14" s="42" t="str">
        <f t="shared" si="9"/>
        <v/>
      </c>
      <c r="V14" s="41">
        <f>SUM('Converted Data'!AE14,'Converted Data'!AQ14,'Converted Data'!AS14,'Converted Data'!AX14,'Converted Data'!AZ14)</f>
        <v>0</v>
      </c>
      <c r="W14" s="41" t="str">
        <f t="shared" si="10"/>
        <v/>
      </c>
      <c r="X14" s="85">
        <f t="shared" si="11"/>
        <v>0</v>
      </c>
      <c r="Z14">
        <v>10</v>
      </c>
      <c r="AB14" t="str">
        <f>IF('Converted Data'!B14="Male",Results!C14,"")</f>
        <v/>
      </c>
      <c r="AC14" t="str">
        <f>IF('Converted Data'!B14="Male",Results!E14,"")</f>
        <v/>
      </c>
      <c r="AD14" t="str">
        <f>IF('Converted Data'!B14="Female",Results!C14,"")</f>
        <v/>
      </c>
      <c r="AE14" t="str">
        <f>IF('Converted Data'!B14="Female",Results!E14,"")</f>
        <v/>
      </c>
      <c r="AF14" t="str">
        <f>IF('Converted Data'!B14="Other",Results!C14,"")</f>
        <v/>
      </c>
      <c r="AG14" t="str">
        <f>IF('Converted Data'!B14="Other",Results!E14,"")</f>
        <v/>
      </c>
      <c r="AI14" t="str">
        <f>IF('Converted Data'!E14="University",Results!C14,"")</f>
        <v/>
      </c>
      <c r="AJ14" t="str">
        <f>IF('Converted Data'!E14="University",Results!E14,"")</f>
        <v/>
      </c>
      <c r="AK14" t="str">
        <f>IF('Converted Data'!E14="College",Results!C14,"")</f>
        <v/>
      </c>
      <c r="AL14" t="str">
        <f>IF('Converted Data'!E14="College",Results!E14,"")</f>
        <v/>
      </c>
      <c r="AM14" t="str">
        <f>IF('Converted Data'!E14="High School",Results!C14,"")</f>
        <v/>
      </c>
      <c r="AN14" t="str">
        <f>IF('Converted Data'!E14="High School",Results!E14,"")</f>
        <v/>
      </c>
      <c r="AO14" t="str">
        <f>IF('Converted Data'!E14="Primary School",Results!C14,"")</f>
        <v/>
      </c>
      <c r="AP14" t="str">
        <f>IF('Converted Data'!E14="Primary School",Results!E14,"")</f>
        <v/>
      </c>
      <c r="AQ14" t="str">
        <f>IF('Converted Data'!E14="No formal education",Results!C14,"")</f>
        <v/>
      </c>
      <c r="AR14" t="str">
        <f>IF('Converted Data'!E14="No formal education",Results!E14,"")</f>
        <v/>
      </c>
      <c r="AS14" t="str">
        <f>IF('Converted Data'!E14="Other",Results!C14,"")</f>
        <v/>
      </c>
      <c r="AT14" t="str">
        <f>IF('Converted Data'!E14="Other",Results!E14,"")</f>
        <v/>
      </c>
      <c r="AV14" t="str">
        <f>IF('Converted Data'!F14="1",Results!C14,"")</f>
        <v/>
      </c>
      <c r="AW14" t="str">
        <f>IF('Converted Data'!F14="1",Results!E14,"")</f>
        <v/>
      </c>
      <c r="AX14" t="str">
        <f>IF('Converted Data'!F14="2",Results!C14,"")</f>
        <v/>
      </c>
      <c r="AY14" t="str">
        <f>IF('Converted Data'!F14="2",Results!E14,"")</f>
        <v/>
      </c>
      <c r="AZ14" t="str">
        <f>IF('Converted Data'!F14="3",Results!C14,"")</f>
        <v/>
      </c>
      <c r="BA14" t="str">
        <f>IF('Converted Data'!F14="3",Results!E14,"")</f>
        <v/>
      </c>
      <c r="BB14" t="str">
        <f>IF('Converted Data'!F14="4",Results!C14,"")</f>
        <v/>
      </c>
      <c r="BC14" t="str">
        <f>IF('Converted Data'!F14="4",Results!E14,"")</f>
        <v/>
      </c>
      <c r="BD14" t="str">
        <f>IF('Converted Data'!F14="5",Results!C14,"")</f>
        <v/>
      </c>
      <c r="BE14" t="str">
        <f>IF('Converted Data'!F14="5",Results!E14,"")</f>
        <v/>
      </c>
      <c r="BG14" t="str">
        <f>IF('Converted Data'!G14="Item 1",Results!C14,"")</f>
        <v/>
      </c>
      <c r="BH14" t="str">
        <f>IF('Converted Data'!G14="Item 1",Results!E14,"")</f>
        <v/>
      </c>
      <c r="BI14" t="str">
        <f>IF('Converted Data'!G14="Item 2",Results!C14,"")</f>
        <v/>
      </c>
      <c r="BJ14" t="str">
        <f>IF('Converted Data'!G14="Item 2",Results!E14,"")</f>
        <v/>
      </c>
      <c r="BK14" t="str">
        <f>IF('Converted Data'!G14="Item 3",Results!C14,"")</f>
        <v/>
      </c>
      <c r="BL14" t="str">
        <f>IF('Converted Data'!G14="Item 3",Results!E14,"")</f>
        <v/>
      </c>
      <c r="BM14" t="str">
        <f>IF('Converted Data'!G14="Item 4",Results!C14,"")</f>
        <v/>
      </c>
      <c r="BN14" t="str">
        <f>IF('Converted Data'!G14="Item 4",Results!E14,"")</f>
        <v/>
      </c>
      <c r="BP14" t="str">
        <f>IF('Converted Data'!H14="75%-100%",Results!C14,"")</f>
        <v/>
      </c>
      <c r="BQ14" t="str">
        <f>IF('Converted Data'!H14="75%-100%",Results!E14,"")</f>
        <v/>
      </c>
      <c r="BR14" t="str">
        <f>IF('Converted Data'!H14="51%-74%",Results!C14,"")</f>
        <v/>
      </c>
      <c r="BS14" t="str">
        <f>IF('Converted Data'!H14="51%-74%",Results!E14,"")</f>
        <v/>
      </c>
      <c r="BT14" t="str">
        <f>IF('Converted Data'!H14="Up to 50%",Results!C14,"")</f>
        <v/>
      </c>
      <c r="BU14" t="str">
        <f>IF('Converted Data'!H14="Up to 50%",Results!E14,"")</f>
        <v/>
      </c>
      <c r="BW14" t="str">
        <f>IF('Converted Data'!B14="Male",Results!I14,"")</f>
        <v/>
      </c>
      <c r="BX14" t="str">
        <f>IF('Converted Data'!B14="Male",Results!K14,"")</f>
        <v/>
      </c>
      <c r="BY14" t="str">
        <f>IF('Converted Data'!B14="Female",Results!I14,"")</f>
        <v/>
      </c>
      <c r="BZ14" t="str">
        <f>IF('Converted Data'!B14="Female",Results!K14,"")</f>
        <v/>
      </c>
      <c r="CA14" t="str">
        <f>IF('Converted Data'!B14="Other",Results!I14,"")</f>
        <v/>
      </c>
      <c r="CB14" t="str">
        <f>IF('Converted Data'!B14="Other",Results!K14,"")</f>
        <v/>
      </c>
      <c r="CD14" t="str">
        <f>IF('Converted Data'!E14="University",Results!I14,"")</f>
        <v/>
      </c>
      <c r="CE14" t="str">
        <f>IF('Converted Data'!E14="University",Results!K14,"")</f>
        <v/>
      </c>
      <c r="CF14" t="str">
        <f>IF('Converted Data'!E14="College",Results!I14,"")</f>
        <v/>
      </c>
      <c r="CG14" t="str">
        <f>IF('Converted Data'!E14="College",Results!K14,"")</f>
        <v/>
      </c>
      <c r="CH14" t="str">
        <f>IF('Converted Data'!E14="High School",Results!I14,"")</f>
        <v/>
      </c>
      <c r="CI14" t="str">
        <f>IF('Converted Data'!E14="High School",Results!K14,"")</f>
        <v/>
      </c>
      <c r="CJ14" t="str">
        <f>IF('Converted Data'!E14="Primary School",Results!I14,"")</f>
        <v/>
      </c>
      <c r="CK14" t="str">
        <f>IF('Converted Data'!E14="Primary School",Results!K14,"")</f>
        <v/>
      </c>
      <c r="CL14" t="str">
        <f>IF('Converted Data'!E14="No formal education",Results!I14,"")</f>
        <v/>
      </c>
      <c r="CM14" t="str">
        <f>IF('Converted Data'!E14="No formal education",Results!K14,"")</f>
        <v/>
      </c>
      <c r="CN14" t="str">
        <f>IF('Converted Data'!E14="Other",Results!I14,"")</f>
        <v/>
      </c>
      <c r="CO14" t="str">
        <f>IF('Converted Data'!E14="Other",Results!K14,"")</f>
        <v/>
      </c>
      <c r="CQ14" t="str">
        <f>IF('Converted Data'!F14="1",Results!I14,"")</f>
        <v/>
      </c>
      <c r="CR14" t="str">
        <f>IF('Converted Data'!F14="1",Results!K14,"")</f>
        <v/>
      </c>
      <c r="CS14" t="str">
        <f>IF('Converted Data'!F14="2",Results!I14,"")</f>
        <v/>
      </c>
      <c r="CT14" t="str">
        <f>IF('Converted Data'!F14="2",Results!K14,"")</f>
        <v/>
      </c>
      <c r="CU14" t="str">
        <f>IF('Converted Data'!F14="3",Results!I14,"")</f>
        <v/>
      </c>
      <c r="CV14" t="str">
        <f>IF('Converted Data'!F14="3",Results!K14,"")</f>
        <v/>
      </c>
      <c r="CW14" t="str">
        <f>IF('Converted Data'!F14="4",Results!I14,"")</f>
        <v/>
      </c>
      <c r="CX14" t="str">
        <f>IF('Converted Data'!F14="4",Results!K14,"")</f>
        <v/>
      </c>
      <c r="CY14" t="str">
        <f>IF('Converted Data'!F14="5",Results!I14,"")</f>
        <v/>
      </c>
      <c r="CZ14" t="str">
        <f>IF('Converted Data'!F14="5",Results!K14,"")</f>
        <v/>
      </c>
      <c r="DB14" t="str">
        <f>IF('Converted Data'!G14="Item 1",Results!I14,"")</f>
        <v/>
      </c>
      <c r="DC14" t="str">
        <f>IF('Converted Data'!G14="Item 1",Results!K14,"")</f>
        <v/>
      </c>
      <c r="DD14" t="str">
        <f>IF('Converted Data'!G14="Item 2",Results!I14,"")</f>
        <v/>
      </c>
      <c r="DE14" t="str">
        <f>IF('Converted Data'!G14="Item 2",Results!K14,"")</f>
        <v/>
      </c>
      <c r="DF14" t="str">
        <f>IF('Converted Data'!G14="Item 3",Results!I14,"")</f>
        <v/>
      </c>
      <c r="DG14" t="str">
        <f>IF('Converted Data'!G14="Item 3",Results!K14,"")</f>
        <v/>
      </c>
      <c r="DH14" t="str">
        <f>IF('Converted Data'!G14="Item 4",Results!I14,"")</f>
        <v/>
      </c>
      <c r="DI14" t="str">
        <f>IF('Converted Data'!G14="Item 4",Results!K14,"")</f>
        <v/>
      </c>
      <c r="DK14" t="str">
        <f>IF('Converted Data'!H14="75%-100%",Results!I14,"")</f>
        <v/>
      </c>
      <c r="DL14" t="str">
        <f>IF('Converted Data'!H14="75%-100%",Results!K14,"")</f>
        <v/>
      </c>
      <c r="DM14" t="str">
        <f>IF('Converted Data'!H14="51%-74%",Results!I14,"")</f>
        <v/>
      </c>
      <c r="DN14" t="str">
        <f>IF('Converted Data'!H14="51%-74%",Results!K14,"")</f>
        <v/>
      </c>
      <c r="DO14" t="str">
        <f>IF('Converted Data'!H14="Up to 50%",Results!I14,"")</f>
        <v/>
      </c>
      <c r="DP14" t="str">
        <f>IF('Converted Data'!H14="Up to 50%",Results!K14,"")</f>
        <v/>
      </c>
      <c r="DR14" t="str">
        <f>IF('Converted Data'!B14="Male",Results!O14,"")</f>
        <v/>
      </c>
      <c r="DS14" t="str">
        <f>IF('Converted Data'!B14="Male",Results!Q14,"")</f>
        <v/>
      </c>
      <c r="DT14" t="str">
        <f>IF('Converted Data'!B14="Female",Results!O14,"")</f>
        <v/>
      </c>
      <c r="DU14" t="str">
        <f>IF('Converted Data'!B14="Female",Results!Q14,"")</f>
        <v/>
      </c>
      <c r="DV14" t="str">
        <f>IF('Converted Data'!B14="Other",Results!O14,"")</f>
        <v/>
      </c>
      <c r="DW14" t="str">
        <f>IF('Converted Data'!B14="Other",Results!Q14,"")</f>
        <v/>
      </c>
      <c r="DY14" t="str">
        <f>IF('Converted Data'!E14="University",Results!O14,"")</f>
        <v/>
      </c>
      <c r="DZ14" t="str">
        <f>IF('Converted Data'!E14="University",Results!Q14,"")</f>
        <v/>
      </c>
      <c r="EA14" t="str">
        <f>IF('Converted Data'!E14="College",Results!O14,"")</f>
        <v/>
      </c>
      <c r="EB14" t="str">
        <f>IF('Converted Data'!E14="College",Results!Q14,"")</f>
        <v/>
      </c>
      <c r="EC14" t="str">
        <f>IF('Converted Data'!E14="High School",Results!O14,"")</f>
        <v/>
      </c>
      <c r="ED14" t="str">
        <f>IF('Converted Data'!E14="High School",Results!Q14,"")</f>
        <v/>
      </c>
      <c r="EE14" t="str">
        <f>IF('Converted Data'!E14="Primary School",Results!O14,"")</f>
        <v/>
      </c>
      <c r="EF14" t="str">
        <f>IF('Converted Data'!E14="Primary School",Results!Q14,"")</f>
        <v/>
      </c>
      <c r="EG14" t="str">
        <f>IF('Converted Data'!E14="No formal education",Results!O14,"")</f>
        <v/>
      </c>
      <c r="EH14" t="str">
        <f>IF('Converted Data'!E14="No formal education",Results!Q14,"")</f>
        <v/>
      </c>
      <c r="EI14" t="str">
        <f>IF('Converted Data'!E14="Other",Results!O14,"")</f>
        <v/>
      </c>
      <c r="EJ14" t="str">
        <f>IF('Converted Data'!E14="Other",Results!Q14,"")</f>
        <v/>
      </c>
      <c r="EL14" t="str">
        <f>IF('Converted Data'!F14="1",Results!O14,"")</f>
        <v/>
      </c>
      <c r="EM14" t="str">
        <f>IF('Converted Data'!F14="1",Results!Q14,"")</f>
        <v/>
      </c>
      <c r="EN14" t="str">
        <f>IF('Converted Data'!F14="2",Results!O14,"")</f>
        <v/>
      </c>
      <c r="EO14" t="str">
        <f>IF('Converted Data'!F14="2",Results!Q14,"")</f>
        <v/>
      </c>
      <c r="EP14" t="str">
        <f>IF('Converted Data'!F14="3",Results!O14,"")</f>
        <v/>
      </c>
      <c r="EQ14" t="str">
        <f>IF('Converted Data'!F14="3",Results!Q14,"")</f>
        <v/>
      </c>
      <c r="ER14" t="str">
        <f>IF('Converted Data'!F14="4",Results!O14,"")</f>
        <v/>
      </c>
      <c r="ES14" t="str">
        <f>IF('Converted Data'!F14="4",Results!Q14,"")</f>
        <v/>
      </c>
      <c r="ET14" t="str">
        <f>IF('Converted Data'!F14="5",Results!O14,"")</f>
        <v/>
      </c>
      <c r="EU14" t="str">
        <f>IF('Converted Data'!F14="5",Results!Q14,"")</f>
        <v/>
      </c>
      <c r="EW14" t="str">
        <f>IF('Converted Data'!G14="Item 1",Results!O14,"")</f>
        <v/>
      </c>
      <c r="EX14" t="str">
        <f>IF('Converted Data'!G14="Item 1",Results!Q14,"")</f>
        <v/>
      </c>
      <c r="EY14" t="str">
        <f>IF('Converted Data'!G14="Item 2",Results!O14,"")</f>
        <v/>
      </c>
      <c r="EZ14" t="str">
        <f>IF('Converted Data'!G14="Item 2",Results!Q14,"")</f>
        <v/>
      </c>
      <c r="FA14" t="str">
        <f>IF('Converted Data'!G14="Item 3",Results!O14,"")</f>
        <v/>
      </c>
      <c r="FB14" t="str">
        <f>IF('Converted Data'!G14="Item 3",Results!Q14,"")</f>
        <v/>
      </c>
      <c r="FC14" t="str">
        <f>IF('Converted Data'!G14="Item 4",Results!O14,"")</f>
        <v/>
      </c>
      <c r="FD14" t="str">
        <f>IF('Converted Data'!G14="Item 4",Results!Q14,"")</f>
        <v/>
      </c>
      <c r="FF14" t="str">
        <f>IF('Converted Data'!H14="75%-100%",Results!O14,"")</f>
        <v/>
      </c>
      <c r="FG14" t="str">
        <f>IF('Converted Data'!H14="75%-100%",Results!Q14,"")</f>
        <v/>
      </c>
      <c r="FH14" t="str">
        <f>IF('Converted Data'!H14="51%-74%",Results!O14,"")</f>
        <v/>
      </c>
      <c r="FI14" t="str">
        <f>IF('Converted Data'!H14="51%-74%",Results!Q14,"")</f>
        <v/>
      </c>
      <c r="FJ14" t="str">
        <f>IF('Converted Data'!H14="Up to 50%",Results!O14,"")</f>
        <v/>
      </c>
      <c r="FK14" t="str">
        <f>IF('Converted Data'!H14="Up to 50%",Results!Q14,"")</f>
        <v/>
      </c>
      <c r="FM14" t="str">
        <f>IF('Converted Data'!B14="Male",Results!U14,"")</f>
        <v/>
      </c>
      <c r="FN14" t="str">
        <f>IF('Converted Data'!B14="Male",Results!W14,"")</f>
        <v/>
      </c>
      <c r="FO14" t="str">
        <f>IF('Converted Data'!B14="Female",Results!U14,"")</f>
        <v/>
      </c>
      <c r="FP14" t="str">
        <f>IF('Converted Data'!B14="Female",Results!W14,"")</f>
        <v/>
      </c>
      <c r="FQ14" t="str">
        <f>IF('Converted Data'!B14="Other",Results!U14,"")</f>
        <v/>
      </c>
      <c r="FR14" t="str">
        <f>IF('Converted Data'!B14="Other",Results!W14,"")</f>
        <v/>
      </c>
      <c r="FT14" t="str">
        <f>IF('Converted Data'!E14="University",Results!U14,"")</f>
        <v/>
      </c>
      <c r="FU14" t="str">
        <f>IF('Converted Data'!E14="University",Results!W14,"")</f>
        <v/>
      </c>
      <c r="FV14" t="str">
        <f>IF('Converted Data'!E14="College",Results!U14,"")</f>
        <v/>
      </c>
      <c r="FW14" t="str">
        <f>IF('Converted Data'!E14="College",Results!W14,"")</f>
        <v/>
      </c>
      <c r="FX14" t="str">
        <f>IF('Converted Data'!E14="High School",Results!U14,"")</f>
        <v/>
      </c>
      <c r="FY14" t="str">
        <f>IF('Converted Data'!E14="High School",Results!W14,"")</f>
        <v/>
      </c>
      <c r="FZ14" t="str">
        <f>IF('Converted Data'!E14="Primary School",Results!U14,"")</f>
        <v/>
      </c>
      <c r="GA14" t="str">
        <f>IF('Converted Data'!E14="Primary School",Results!W14,"")</f>
        <v/>
      </c>
      <c r="GB14" t="str">
        <f>IF('Converted Data'!E14="No formal education",Results!U14,"")</f>
        <v/>
      </c>
      <c r="GC14" t="str">
        <f>IF('Converted Data'!E14="No formal education",Results!W14,"")</f>
        <v/>
      </c>
      <c r="GD14" t="str">
        <f>IF('Converted Data'!E14="Other",Results!U14,"")</f>
        <v/>
      </c>
      <c r="GE14" t="str">
        <f>IF('Converted Data'!E14="Other",Results!W14,"")</f>
        <v/>
      </c>
      <c r="GG14" t="str">
        <f>IF('Converted Data'!F14="1",Results!U14,"")</f>
        <v/>
      </c>
      <c r="GH14" t="str">
        <f>IF('Converted Data'!F14="1",Results!W14,"")</f>
        <v/>
      </c>
      <c r="GI14" t="str">
        <f>IF('Converted Data'!F14="2",Results!U14,"")</f>
        <v/>
      </c>
      <c r="GJ14" t="str">
        <f>IF('Converted Data'!F14="2",Results!W14,"")</f>
        <v/>
      </c>
      <c r="GK14" t="str">
        <f>IF('Converted Data'!F14="3",Results!U14,"")</f>
        <v/>
      </c>
      <c r="GL14" t="str">
        <f>IF('Converted Data'!F14="3",Results!W14,"")</f>
        <v/>
      </c>
      <c r="GM14" t="str">
        <f>IF('Converted Data'!F14="4",Results!U14,"")</f>
        <v/>
      </c>
      <c r="GN14" t="str">
        <f>IF('Converted Data'!F14="4",Results!W14,"")</f>
        <v/>
      </c>
      <c r="GO14" t="str">
        <f>IF('Converted Data'!F14="5",Results!U14,"")</f>
        <v/>
      </c>
      <c r="GP14" t="str">
        <f>IF('Converted Data'!F14="5",Results!W14,"")</f>
        <v/>
      </c>
      <c r="GR14" t="str">
        <f>IF('Converted Data'!G14="Item 1",Results!U14,"")</f>
        <v/>
      </c>
      <c r="GS14" t="str">
        <f>IF('Converted Data'!G14="Item 1",Results!W14,"")</f>
        <v/>
      </c>
      <c r="GT14" t="str">
        <f>IF('Converted Data'!G14="Item 2",Results!U14,"")</f>
        <v/>
      </c>
      <c r="GU14" t="str">
        <f>IF('Converted Data'!G14="Item 2",Results!W14,"")</f>
        <v/>
      </c>
      <c r="GV14" t="str">
        <f>IF('Converted Data'!G14="Item 3",Results!U14,"")</f>
        <v/>
      </c>
      <c r="GW14" t="str">
        <f>IF('Converted Data'!G14="Item 3",Results!W14,"")</f>
        <v/>
      </c>
      <c r="GX14" t="str">
        <f>IF('Converted Data'!G14="Item 4",Results!U14,"")</f>
        <v/>
      </c>
      <c r="GY14" t="str">
        <f>IF('Converted Data'!G14="Item 4",Results!W14,"")</f>
        <v/>
      </c>
      <c r="HA14" t="str">
        <f>IF('Converted Data'!H14="75%-100%",Results!U14,"")</f>
        <v/>
      </c>
      <c r="HB14" t="str">
        <f>IF('Converted Data'!H14="75%-100%",Results!W14,"")</f>
        <v/>
      </c>
      <c r="HC14" t="str">
        <f>IF('Converted Data'!H14="51%-74%",Results!U14,"")</f>
        <v/>
      </c>
      <c r="HD14" t="str">
        <f>IF('Converted Data'!H14="51%-74%",Results!W14,"")</f>
        <v/>
      </c>
      <c r="HE14" t="str">
        <f>IF('Converted Data'!H14="Up to 50%",Results!U14,"")</f>
        <v/>
      </c>
      <c r="HF14" t="str">
        <f>IF('Converted Data'!H14="Up to 50%",Results!W14,"")</f>
        <v/>
      </c>
    </row>
    <row r="15" spans="1:214" x14ac:dyDescent="0.25">
      <c r="A15" s="42">
        <f>'Data Entry'!A15</f>
        <v>0</v>
      </c>
      <c r="B15" s="75">
        <f>SUM('Converted Data'!J15,'Converted Data'!L15,'Converted Data'!N15,'Converted Data'!P15,'Converted Data'!T15,'Converted Data'!X15)</f>
        <v>0</v>
      </c>
      <c r="C15" s="75" t="str">
        <f t="shared" si="2"/>
        <v/>
      </c>
      <c r="D15" s="77">
        <f>SUM('Converted Data'!AF15,'Converted Data'!AH15,'Converted Data'!AJ15,'Converted Data'!AL15,'Converted Data'!AP15,'Converted Data'!AT15)</f>
        <v>0</v>
      </c>
      <c r="E15" s="77" t="str">
        <f t="shared" si="3"/>
        <v/>
      </c>
      <c r="F15" s="79">
        <f t="shared" si="0"/>
        <v>0</v>
      </c>
      <c r="G15" s="60"/>
      <c r="H15" s="59">
        <f>SUM('Converted Data'!K15,'Converted Data'!Q15,'Converted Data'!S15,'Converted Data'!V15,'Converted Data'!Y15,'Converted Data'!AA15)</f>
        <v>0</v>
      </c>
      <c r="I15" s="59" t="str">
        <f t="shared" si="4"/>
        <v/>
      </c>
      <c r="J15" s="58">
        <f>SUM('Converted Data'!AG15,'Converted Data'!AM15,'Converted Data'!AO15,'Converted Data'!AR15,'Converted Data'!AU15,'Converted Data'!AW15)</f>
        <v>0</v>
      </c>
      <c r="K15" s="58" t="str">
        <f t="shared" si="5"/>
        <v/>
      </c>
      <c r="L15" s="67">
        <f t="shared" si="1"/>
        <v>0</v>
      </c>
      <c r="N15" s="69">
        <f>SUM('Converted Data'!M15,'Converted Data'!O15,'Converted Data'!R15,'Converted Data'!Z15,'Converted Data'!AC15)</f>
        <v>0</v>
      </c>
      <c r="O15" s="69" t="str">
        <f t="shared" si="6"/>
        <v/>
      </c>
      <c r="P15" s="62">
        <f>SUM('Converted Data'!AI15,'Converted Data'!AK15,'Converted Data'!AN15,'Converted Data'!AV15,'Converted Data'!AY15)</f>
        <v>0</v>
      </c>
      <c r="Q15" s="62" t="str">
        <f t="shared" si="7"/>
        <v/>
      </c>
      <c r="R15" s="61">
        <f t="shared" si="8"/>
        <v>0</v>
      </c>
      <c r="T15" s="42">
        <f>SUM('Converted Data'!I15,'Converted Data'!U15,'Converted Data'!W15,'Converted Data'!AB15,'Converted Data'!AD15)</f>
        <v>0</v>
      </c>
      <c r="U15" s="42" t="str">
        <f t="shared" si="9"/>
        <v/>
      </c>
      <c r="V15" s="41">
        <f>SUM('Converted Data'!AE15,'Converted Data'!AQ15,'Converted Data'!AS15,'Converted Data'!AX15,'Converted Data'!AZ15)</f>
        <v>0</v>
      </c>
      <c r="W15" s="41" t="str">
        <f t="shared" si="10"/>
        <v/>
      </c>
      <c r="X15" s="85">
        <f t="shared" si="11"/>
        <v>0</v>
      </c>
      <c r="Z15">
        <v>11</v>
      </c>
      <c r="AB15" t="str">
        <f>IF('Converted Data'!B15="Male",Results!C15,"")</f>
        <v/>
      </c>
      <c r="AC15" t="str">
        <f>IF('Converted Data'!B15="Male",Results!E15,"")</f>
        <v/>
      </c>
      <c r="AD15" t="str">
        <f>IF('Converted Data'!B15="Female",Results!C15,"")</f>
        <v/>
      </c>
      <c r="AE15" t="str">
        <f>IF('Converted Data'!B15="Female",Results!E15,"")</f>
        <v/>
      </c>
      <c r="AF15" t="str">
        <f>IF('Converted Data'!B15="Other",Results!C15,"")</f>
        <v/>
      </c>
      <c r="AG15" t="str">
        <f>IF('Converted Data'!B15="Other",Results!E15,"")</f>
        <v/>
      </c>
      <c r="AI15" t="str">
        <f>IF('Converted Data'!E15="University",Results!C15,"")</f>
        <v/>
      </c>
      <c r="AJ15" t="str">
        <f>IF('Converted Data'!E15="University",Results!E15,"")</f>
        <v/>
      </c>
      <c r="AK15" t="str">
        <f>IF('Converted Data'!E15="College",Results!C15,"")</f>
        <v/>
      </c>
      <c r="AL15" t="str">
        <f>IF('Converted Data'!E15="College",Results!E15,"")</f>
        <v/>
      </c>
      <c r="AM15" t="str">
        <f>IF('Converted Data'!E15="High School",Results!C15,"")</f>
        <v/>
      </c>
      <c r="AN15" t="str">
        <f>IF('Converted Data'!E15="High School",Results!E15,"")</f>
        <v/>
      </c>
      <c r="AO15" t="str">
        <f>IF('Converted Data'!E15="Primary School",Results!C15,"")</f>
        <v/>
      </c>
      <c r="AP15" t="str">
        <f>IF('Converted Data'!E15="Primary School",Results!E15,"")</f>
        <v/>
      </c>
      <c r="AQ15" t="str">
        <f>IF('Converted Data'!E15="No formal education",Results!C15,"")</f>
        <v/>
      </c>
      <c r="AR15" t="str">
        <f>IF('Converted Data'!E15="No formal education",Results!E15,"")</f>
        <v/>
      </c>
      <c r="AS15" t="str">
        <f>IF('Converted Data'!E15="Other",Results!C15,"")</f>
        <v/>
      </c>
      <c r="AT15" t="str">
        <f>IF('Converted Data'!E15="Other",Results!E15,"")</f>
        <v/>
      </c>
      <c r="AV15" t="str">
        <f>IF('Converted Data'!F15="1",Results!C15,"")</f>
        <v/>
      </c>
      <c r="AW15" t="str">
        <f>IF('Converted Data'!F15="1",Results!E15,"")</f>
        <v/>
      </c>
      <c r="AX15" t="str">
        <f>IF('Converted Data'!F15="2",Results!C15,"")</f>
        <v/>
      </c>
      <c r="AY15" t="str">
        <f>IF('Converted Data'!F15="2",Results!E15,"")</f>
        <v/>
      </c>
      <c r="AZ15" t="str">
        <f>IF('Converted Data'!F15="3",Results!C15,"")</f>
        <v/>
      </c>
      <c r="BA15" t="str">
        <f>IF('Converted Data'!F15="3",Results!E15,"")</f>
        <v/>
      </c>
      <c r="BB15" t="str">
        <f>IF('Converted Data'!F15="4",Results!C15,"")</f>
        <v/>
      </c>
      <c r="BC15" t="str">
        <f>IF('Converted Data'!F15="4",Results!E15,"")</f>
        <v/>
      </c>
      <c r="BD15" t="str">
        <f>IF('Converted Data'!F15="5",Results!C15,"")</f>
        <v/>
      </c>
      <c r="BE15" t="str">
        <f>IF('Converted Data'!F15="5",Results!E15,"")</f>
        <v/>
      </c>
      <c r="BG15" t="str">
        <f>IF('Converted Data'!G15="Item 1",Results!C15,"")</f>
        <v/>
      </c>
      <c r="BH15" t="str">
        <f>IF('Converted Data'!G15="Item 1",Results!E15,"")</f>
        <v/>
      </c>
      <c r="BI15" t="str">
        <f>IF('Converted Data'!G15="Item 2",Results!C15,"")</f>
        <v/>
      </c>
      <c r="BJ15" t="str">
        <f>IF('Converted Data'!G15="Item 2",Results!E15,"")</f>
        <v/>
      </c>
      <c r="BK15" t="str">
        <f>IF('Converted Data'!G15="Item 3",Results!C15,"")</f>
        <v/>
      </c>
      <c r="BL15" t="str">
        <f>IF('Converted Data'!G15="Item 3",Results!E15,"")</f>
        <v/>
      </c>
      <c r="BM15" t="str">
        <f>IF('Converted Data'!G15="Item 4",Results!C15,"")</f>
        <v/>
      </c>
      <c r="BN15" t="str">
        <f>IF('Converted Data'!G15="Item 4",Results!E15,"")</f>
        <v/>
      </c>
      <c r="BP15" t="str">
        <f>IF('Converted Data'!H15="75%-100%",Results!C15,"")</f>
        <v/>
      </c>
      <c r="BQ15" t="str">
        <f>IF('Converted Data'!H15="75%-100%",Results!E15,"")</f>
        <v/>
      </c>
      <c r="BR15" t="str">
        <f>IF('Converted Data'!H15="51%-74%",Results!C15,"")</f>
        <v/>
      </c>
      <c r="BS15" t="str">
        <f>IF('Converted Data'!H15="51%-74%",Results!E15,"")</f>
        <v/>
      </c>
      <c r="BT15" t="str">
        <f>IF('Converted Data'!H15="Up to 50%",Results!C15,"")</f>
        <v/>
      </c>
      <c r="BU15" t="str">
        <f>IF('Converted Data'!H15="Up to 50%",Results!E15,"")</f>
        <v/>
      </c>
      <c r="BW15" t="str">
        <f>IF('Converted Data'!B15="Male",Results!I15,"")</f>
        <v/>
      </c>
      <c r="BX15" t="str">
        <f>IF('Converted Data'!B15="Male",Results!K15,"")</f>
        <v/>
      </c>
      <c r="BY15" t="str">
        <f>IF('Converted Data'!B15="Female",Results!I15,"")</f>
        <v/>
      </c>
      <c r="BZ15" t="str">
        <f>IF('Converted Data'!B15="Female",Results!K15,"")</f>
        <v/>
      </c>
      <c r="CA15" t="str">
        <f>IF('Converted Data'!B15="Other",Results!I15,"")</f>
        <v/>
      </c>
      <c r="CB15" t="str">
        <f>IF('Converted Data'!B15="Other",Results!K15,"")</f>
        <v/>
      </c>
      <c r="CD15" t="str">
        <f>IF('Converted Data'!E15="University",Results!I15,"")</f>
        <v/>
      </c>
      <c r="CE15" t="str">
        <f>IF('Converted Data'!E15="University",Results!K15,"")</f>
        <v/>
      </c>
      <c r="CF15" t="str">
        <f>IF('Converted Data'!E15="College",Results!I15,"")</f>
        <v/>
      </c>
      <c r="CG15" t="str">
        <f>IF('Converted Data'!E15="College",Results!K15,"")</f>
        <v/>
      </c>
      <c r="CH15" t="str">
        <f>IF('Converted Data'!E15="High School",Results!I15,"")</f>
        <v/>
      </c>
      <c r="CI15" t="str">
        <f>IF('Converted Data'!E15="High School",Results!K15,"")</f>
        <v/>
      </c>
      <c r="CJ15" t="str">
        <f>IF('Converted Data'!E15="Primary School",Results!I15,"")</f>
        <v/>
      </c>
      <c r="CK15" t="str">
        <f>IF('Converted Data'!E15="Primary School",Results!K15,"")</f>
        <v/>
      </c>
      <c r="CL15" t="str">
        <f>IF('Converted Data'!E15="No formal education",Results!I15,"")</f>
        <v/>
      </c>
      <c r="CM15" t="str">
        <f>IF('Converted Data'!E15="No formal education",Results!K15,"")</f>
        <v/>
      </c>
      <c r="CN15" t="str">
        <f>IF('Converted Data'!E15="Other",Results!I15,"")</f>
        <v/>
      </c>
      <c r="CO15" t="str">
        <f>IF('Converted Data'!E15="Other",Results!K15,"")</f>
        <v/>
      </c>
      <c r="CQ15" t="str">
        <f>IF('Converted Data'!F15="1",Results!I15,"")</f>
        <v/>
      </c>
      <c r="CR15" t="str">
        <f>IF('Converted Data'!F15="1",Results!K15,"")</f>
        <v/>
      </c>
      <c r="CS15" t="str">
        <f>IF('Converted Data'!F15="2",Results!I15,"")</f>
        <v/>
      </c>
      <c r="CT15" t="str">
        <f>IF('Converted Data'!F15="2",Results!K15,"")</f>
        <v/>
      </c>
      <c r="CU15" t="str">
        <f>IF('Converted Data'!F15="3",Results!I15,"")</f>
        <v/>
      </c>
      <c r="CV15" t="str">
        <f>IF('Converted Data'!F15="3",Results!K15,"")</f>
        <v/>
      </c>
      <c r="CW15" t="str">
        <f>IF('Converted Data'!F15="4",Results!I15,"")</f>
        <v/>
      </c>
      <c r="CX15" t="str">
        <f>IF('Converted Data'!F15="4",Results!K15,"")</f>
        <v/>
      </c>
      <c r="CY15" t="str">
        <f>IF('Converted Data'!F15="5",Results!I15,"")</f>
        <v/>
      </c>
      <c r="CZ15" t="str">
        <f>IF('Converted Data'!F15="5",Results!K15,"")</f>
        <v/>
      </c>
      <c r="DB15" t="str">
        <f>IF('Converted Data'!G15="Item 1",Results!I15,"")</f>
        <v/>
      </c>
      <c r="DC15" t="str">
        <f>IF('Converted Data'!G15="Item 1",Results!K15,"")</f>
        <v/>
      </c>
      <c r="DD15" t="str">
        <f>IF('Converted Data'!G15="Item 2",Results!I15,"")</f>
        <v/>
      </c>
      <c r="DE15" t="str">
        <f>IF('Converted Data'!G15="Item 2",Results!K15,"")</f>
        <v/>
      </c>
      <c r="DF15" t="str">
        <f>IF('Converted Data'!G15="Item 3",Results!I15,"")</f>
        <v/>
      </c>
      <c r="DG15" t="str">
        <f>IF('Converted Data'!G15="Item 3",Results!K15,"")</f>
        <v/>
      </c>
      <c r="DH15" t="str">
        <f>IF('Converted Data'!G15="Item 4",Results!I15,"")</f>
        <v/>
      </c>
      <c r="DI15" t="str">
        <f>IF('Converted Data'!G15="Item 4",Results!K15,"")</f>
        <v/>
      </c>
      <c r="DK15" t="str">
        <f>IF('Converted Data'!H15="75%-100%",Results!I15,"")</f>
        <v/>
      </c>
      <c r="DL15" t="str">
        <f>IF('Converted Data'!H15="75%-100%",Results!K15,"")</f>
        <v/>
      </c>
      <c r="DM15" t="str">
        <f>IF('Converted Data'!H15="51%-74%",Results!I15,"")</f>
        <v/>
      </c>
      <c r="DN15" t="str">
        <f>IF('Converted Data'!H15="51%-74%",Results!K15,"")</f>
        <v/>
      </c>
      <c r="DO15" t="str">
        <f>IF('Converted Data'!H15="Up to 50%",Results!I15,"")</f>
        <v/>
      </c>
      <c r="DP15" t="str">
        <f>IF('Converted Data'!H15="Up to 50%",Results!K15,"")</f>
        <v/>
      </c>
      <c r="DR15" t="str">
        <f>IF('Converted Data'!B15="Male",Results!O15,"")</f>
        <v/>
      </c>
      <c r="DS15" t="str">
        <f>IF('Converted Data'!B15="Male",Results!Q15,"")</f>
        <v/>
      </c>
      <c r="DT15" t="str">
        <f>IF('Converted Data'!B15="Female",Results!O15,"")</f>
        <v/>
      </c>
      <c r="DU15" t="str">
        <f>IF('Converted Data'!B15="Female",Results!Q15,"")</f>
        <v/>
      </c>
      <c r="DV15" t="str">
        <f>IF('Converted Data'!B15="Other",Results!O15,"")</f>
        <v/>
      </c>
      <c r="DW15" t="str">
        <f>IF('Converted Data'!B15="Other",Results!Q15,"")</f>
        <v/>
      </c>
      <c r="DY15" t="str">
        <f>IF('Converted Data'!E15="University",Results!O15,"")</f>
        <v/>
      </c>
      <c r="DZ15" t="str">
        <f>IF('Converted Data'!E15="University",Results!Q15,"")</f>
        <v/>
      </c>
      <c r="EA15" t="str">
        <f>IF('Converted Data'!E15="College",Results!O15,"")</f>
        <v/>
      </c>
      <c r="EB15" t="str">
        <f>IF('Converted Data'!E15="College",Results!Q15,"")</f>
        <v/>
      </c>
      <c r="EC15" t="str">
        <f>IF('Converted Data'!E15="High School",Results!O15,"")</f>
        <v/>
      </c>
      <c r="ED15" t="str">
        <f>IF('Converted Data'!E15="High School",Results!Q15,"")</f>
        <v/>
      </c>
      <c r="EE15" t="str">
        <f>IF('Converted Data'!E15="Primary School",Results!O15,"")</f>
        <v/>
      </c>
      <c r="EF15" t="str">
        <f>IF('Converted Data'!E15="Primary School",Results!Q15,"")</f>
        <v/>
      </c>
      <c r="EG15" t="str">
        <f>IF('Converted Data'!E15="No formal education",Results!O15,"")</f>
        <v/>
      </c>
      <c r="EH15" t="str">
        <f>IF('Converted Data'!E15="No formal education",Results!Q15,"")</f>
        <v/>
      </c>
      <c r="EI15" t="str">
        <f>IF('Converted Data'!E15="Other",Results!O15,"")</f>
        <v/>
      </c>
      <c r="EJ15" t="str">
        <f>IF('Converted Data'!E15="Other",Results!Q15,"")</f>
        <v/>
      </c>
      <c r="EL15" t="str">
        <f>IF('Converted Data'!F15="1",Results!O15,"")</f>
        <v/>
      </c>
      <c r="EM15" t="str">
        <f>IF('Converted Data'!F15="1",Results!Q15,"")</f>
        <v/>
      </c>
      <c r="EN15" t="str">
        <f>IF('Converted Data'!F15="2",Results!O15,"")</f>
        <v/>
      </c>
      <c r="EO15" t="str">
        <f>IF('Converted Data'!F15="2",Results!Q15,"")</f>
        <v/>
      </c>
      <c r="EP15" t="str">
        <f>IF('Converted Data'!F15="3",Results!O15,"")</f>
        <v/>
      </c>
      <c r="EQ15" t="str">
        <f>IF('Converted Data'!F15="3",Results!Q15,"")</f>
        <v/>
      </c>
      <c r="ER15" t="str">
        <f>IF('Converted Data'!F15="4",Results!O15,"")</f>
        <v/>
      </c>
      <c r="ES15" t="str">
        <f>IF('Converted Data'!F15="4",Results!Q15,"")</f>
        <v/>
      </c>
      <c r="ET15" t="str">
        <f>IF('Converted Data'!F15="5",Results!O15,"")</f>
        <v/>
      </c>
      <c r="EU15" t="str">
        <f>IF('Converted Data'!F15="5",Results!Q15,"")</f>
        <v/>
      </c>
      <c r="EW15" t="str">
        <f>IF('Converted Data'!G15="Item 1",Results!O15,"")</f>
        <v/>
      </c>
      <c r="EX15" t="str">
        <f>IF('Converted Data'!G15="Item 1",Results!Q15,"")</f>
        <v/>
      </c>
      <c r="EY15" t="str">
        <f>IF('Converted Data'!G15="Item 2",Results!O15,"")</f>
        <v/>
      </c>
      <c r="EZ15" t="str">
        <f>IF('Converted Data'!G15="Item 2",Results!Q15,"")</f>
        <v/>
      </c>
      <c r="FA15" t="str">
        <f>IF('Converted Data'!G15="Item 3",Results!O15,"")</f>
        <v/>
      </c>
      <c r="FB15" t="str">
        <f>IF('Converted Data'!G15="Item 3",Results!Q15,"")</f>
        <v/>
      </c>
      <c r="FC15" t="str">
        <f>IF('Converted Data'!G15="Item 4",Results!O15,"")</f>
        <v/>
      </c>
      <c r="FD15" t="str">
        <f>IF('Converted Data'!G15="Item 4",Results!Q15,"")</f>
        <v/>
      </c>
      <c r="FF15" t="str">
        <f>IF('Converted Data'!H15="75%-100%",Results!O15,"")</f>
        <v/>
      </c>
      <c r="FG15" t="str">
        <f>IF('Converted Data'!H15="75%-100%",Results!Q15,"")</f>
        <v/>
      </c>
      <c r="FH15" t="str">
        <f>IF('Converted Data'!H15="51%-74%",Results!O15,"")</f>
        <v/>
      </c>
      <c r="FI15" t="str">
        <f>IF('Converted Data'!H15="51%-74%",Results!Q15,"")</f>
        <v/>
      </c>
      <c r="FJ15" t="str">
        <f>IF('Converted Data'!H15="Up to 50%",Results!O15,"")</f>
        <v/>
      </c>
      <c r="FK15" t="str">
        <f>IF('Converted Data'!H15="Up to 50%",Results!Q15,"")</f>
        <v/>
      </c>
      <c r="FM15" t="str">
        <f>IF('Converted Data'!B15="Male",Results!U15,"")</f>
        <v/>
      </c>
      <c r="FN15" t="str">
        <f>IF('Converted Data'!B15="Male",Results!W15,"")</f>
        <v/>
      </c>
      <c r="FO15" t="str">
        <f>IF('Converted Data'!B15="Female",Results!U15,"")</f>
        <v/>
      </c>
      <c r="FP15" t="str">
        <f>IF('Converted Data'!B15="Female",Results!W15,"")</f>
        <v/>
      </c>
      <c r="FQ15" t="str">
        <f>IF('Converted Data'!B15="Other",Results!U15,"")</f>
        <v/>
      </c>
      <c r="FR15" t="str">
        <f>IF('Converted Data'!B15="Other",Results!W15,"")</f>
        <v/>
      </c>
      <c r="FT15" t="str">
        <f>IF('Converted Data'!E15="University",Results!U15,"")</f>
        <v/>
      </c>
      <c r="FU15" t="str">
        <f>IF('Converted Data'!E15="University",Results!W15,"")</f>
        <v/>
      </c>
      <c r="FV15" t="str">
        <f>IF('Converted Data'!E15="College",Results!U15,"")</f>
        <v/>
      </c>
      <c r="FW15" t="str">
        <f>IF('Converted Data'!E15="College",Results!W15,"")</f>
        <v/>
      </c>
      <c r="FX15" t="str">
        <f>IF('Converted Data'!E15="High School",Results!U15,"")</f>
        <v/>
      </c>
      <c r="FY15" t="str">
        <f>IF('Converted Data'!E15="High School",Results!W15,"")</f>
        <v/>
      </c>
      <c r="FZ15" t="str">
        <f>IF('Converted Data'!E15="Primary School",Results!U15,"")</f>
        <v/>
      </c>
      <c r="GA15" t="str">
        <f>IF('Converted Data'!E15="Primary School",Results!W15,"")</f>
        <v/>
      </c>
      <c r="GB15" t="str">
        <f>IF('Converted Data'!E15="No formal education",Results!U15,"")</f>
        <v/>
      </c>
      <c r="GC15" t="str">
        <f>IF('Converted Data'!E15="No formal education",Results!W15,"")</f>
        <v/>
      </c>
      <c r="GD15" t="str">
        <f>IF('Converted Data'!E15="Other",Results!U15,"")</f>
        <v/>
      </c>
      <c r="GE15" t="str">
        <f>IF('Converted Data'!E15="Other",Results!W15,"")</f>
        <v/>
      </c>
      <c r="GG15" t="str">
        <f>IF('Converted Data'!F15="1",Results!U15,"")</f>
        <v/>
      </c>
      <c r="GH15" t="str">
        <f>IF('Converted Data'!F15="1",Results!W15,"")</f>
        <v/>
      </c>
      <c r="GI15" t="str">
        <f>IF('Converted Data'!F15="2",Results!U15,"")</f>
        <v/>
      </c>
      <c r="GJ15" t="str">
        <f>IF('Converted Data'!F15="2",Results!W15,"")</f>
        <v/>
      </c>
      <c r="GK15" t="str">
        <f>IF('Converted Data'!F15="3",Results!U15,"")</f>
        <v/>
      </c>
      <c r="GL15" t="str">
        <f>IF('Converted Data'!F15="3",Results!W15,"")</f>
        <v/>
      </c>
      <c r="GM15" t="str">
        <f>IF('Converted Data'!F15="4",Results!U15,"")</f>
        <v/>
      </c>
      <c r="GN15" t="str">
        <f>IF('Converted Data'!F15="4",Results!W15,"")</f>
        <v/>
      </c>
      <c r="GO15" t="str">
        <f>IF('Converted Data'!F15="5",Results!U15,"")</f>
        <v/>
      </c>
      <c r="GP15" t="str">
        <f>IF('Converted Data'!F15="5",Results!W15,"")</f>
        <v/>
      </c>
      <c r="GR15" t="str">
        <f>IF('Converted Data'!G15="Item 1",Results!U15,"")</f>
        <v/>
      </c>
      <c r="GS15" t="str">
        <f>IF('Converted Data'!G15="Item 1",Results!W15,"")</f>
        <v/>
      </c>
      <c r="GT15" t="str">
        <f>IF('Converted Data'!G15="Item 2",Results!U15,"")</f>
        <v/>
      </c>
      <c r="GU15" t="str">
        <f>IF('Converted Data'!G15="Item 2",Results!W15,"")</f>
        <v/>
      </c>
      <c r="GV15" t="str">
        <f>IF('Converted Data'!G15="Item 3",Results!U15,"")</f>
        <v/>
      </c>
      <c r="GW15" t="str">
        <f>IF('Converted Data'!G15="Item 3",Results!W15,"")</f>
        <v/>
      </c>
      <c r="GX15" t="str">
        <f>IF('Converted Data'!G15="Item 4",Results!U15,"")</f>
        <v/>
      </c>
      <c r="GY15" t="str">
        <f>IF('Converted Data'!G15="Item 4",Results!W15,"")</f>
        <v/>
      </c>
      <c r="HA15" t="str">
        <f>IF('Converted Data'!H15="75%-100%",Results!U15,"")</f>
        <v/>
      </c>
      <c r="HB15" t="str">
        <f>IF('Converted Data'!H15="75%-100%",Results!W15,"")</f>
        <v/>
      </c>
      <c r="HC15" t="str">
        <f>IF('Converted Data'!H15="51%-74%",Results!U15,"")</f>
        <v/>
      </c>
      <c r="HD15" t="str">
        <f>IF('Converted Data'!H15="51%-74%",Results!W15,"")</f>
        <v/>
      </c>
      <c r="HE15" t="str">
        <f>IF('Converted Data'!H15="Up to 50%",Results!U15,"")</f>
        <v/>
      </c>
      <c r="HF15" t="str">
        <f>IF('Converted Data'!H15="Up to 50%",Results!W15,"")</f>
        <v/>
      </c>
    </row>
    <row r="16" spans="1:214" x14ac:dyDescent="0.25">
      <c r="A16" s="42">
        <f>'Data Entry'!A16</f>
        <v>0</v>
      </c>
      <c r="B16" s="75">
        <f>SUM('Converted Data'!J16,'Converted Data'!L16,'Converted Data'!N16,'Converted Data'!P16,'Converted Data'!T16,'Converted Data'!X16)</f>
        <v>0</v>
      </c>
      <c r="C16" s="75" t="str">
        <f t="shared" si="2"/>
        <v/>
      </c>
      <c r="D16" s="77">
        <f>SUM('Converted Data'!AF16,'Converted Data'!AH16,'Converted Data'!AJ16,'Converted Data'!AL16,'Converted Data'!AP16,'Converted Data'!AT16)</f>
        <v>0</v>
      </c>
      <c r="E16" s="77" t="str">
        <f t="shared" si="3"/>
        <v/>
      </c>
      <c r="F16" s="79">
        <f t="shared" si="0"/>
        <v>0</v>
      </c>
      <c r="G16" s="60"/>
      <c r="H16" s="59">
        <f>SUM('Converted Data'!K16,'Converted Data'!Q16,'Converted Data'!S16,'Converted Data'!V16,'Converted Data'!Y16,'Converted Data'!AA16)</f>
        <v>0</v>
      </c>
      <c r="I16" s="59" t="str">
        <f t="shared" si="4"/>
        <v/>
      </c>
      <c r="J16" s="58">
        <f>SUM('Converted Data'!AG16,'Converted Data'!AM16,'Converted Data'!AO16,'Converted Data'!AR16,'Converted Data'!AU16,'Converted Data'!AW16)</f>
        <v>0</v>
      </c>
      <c r="K16" s="58" t="str">
        <f t="shared" si="5"/>
        <v/>
      </c>
      <c r="L16" s="67">
        <f t="shared" si="1"/>
        <v>0</v>
      </c>
      <c r="N16" s="69">
        <f>SUM('Converted Data'!M16,'Converted Data'!O16,'Converted Data'!R16,'Converted Data'!Z16,'Converted Data'!AC16)</f>
        <v>0</v>
      </c>
      <c r="O16" s="69" t="str">
        <f t="shared" si="6"/>
        <v/>
      </c>
      <c r="P16" s="62">
        <f>SUM('Converted Data'!AI16,'Converted Data'!AK16,'Converted Data'!AN16,'Converted Data'!AV16,'Converted Data'!AY16)</f>
        <v>0</v>
      </c>
      <c r="Q16" s="62" t="str">
        <f t="shared" si="7"/>
        <v/>
      </c>
      <c r="R16" s="61">
        <f t="shared" si="8"/>
        <v>0</v>
      </c>
      <c r="T16" s="42">
        <f>SUM('Converted Data'!I16,'Converted Data'!U16,'Converted Data'!W16,'Converted Data'!AB16,'Converted Data'!AD16)</f>
        <v>0</v>
      </c>
      <c r="U16" s="42" t="str">
        <f t="shared" si="9"/>
        <v/>
      </c>
      <c r="V16" s="41">
        <f>SUM('Converted Data'!AE16,'Converted Data'!AQ16,'Converted Data'!AS16,'Converted Data'!AX16,'Converted Data'!AZ16)</f>
        <v>0</v>
      </c>
      <c r="W16" s="41" t="str">
        <f t="shared" si="10"/>
        <v/>
      </c>
      <c r="X16" s="85">
        <f t="shared" si="11"/>
        <v>0</v>
      </c>
      <c r="Z16">
        <v>12</v>
      </c>
      <c r="AB16" t="str">
        <f>IF('Converted Data'!B16="Male",Results!C16,"")</f>
        <v/>
      </c>
      <c r="AC16" t="str">
        <f>IF('Converted Data'!B16="Male",Results!E16,"")</f>
        <v/>
      </c>
      <c r="AD16" t="str">
        <f>IF('Converted Data'!B16="Female",Results!C16,"")</f>
        <v/>
      </c>
      <c r="AE16" t="str">
        <f>IF('Converted Data'!B16="Female",Results!E16,"")</f>
        <v/>
      </c>
      <c r="AF16" t="str">
        <f>IF('Converted Data'!B16="Other",Results!C16,"")</f>
        <v/>
      </c>
      <c r="AG16" t="str">
        <f>IF('Converted Data'!B16="Other",Results!E16,"")</f>
        <v/>
      </c>
      <c r="AI16" t="str">
        <f>IF('Converted Data'!E16="University",Results!C16,"")</f>
        <v/>
      </c>
      <c r="AJ16" t="str">
        <f>IF('Converted Data'!E16="University",Results!E16,"")</f>
        <v/>
      </c>
      <c r="AK16" t="str">
        <f>IF('Converted Data'!E16="College",Results!C16,"")</f>
        <v/>
      </c>
      <c r="AL16" t="str">
        <f>IF('Converted Data'!E16="College",Results!E16,"")</f>
        <v/>
      </c>
      <c r="AM16" t="str">
        <f>IF('Converted Data'!E16="High School",Results!C16,"")</f>
        <v/>
      </c>
      <c r="AN16" t="str">
        <f>IF('Converted Data'!E16="High School",Results!E16,"")</f>
        <v/>
      </c>
      <c r="AO16" t="str">
        <f>IF('Converted Data'!E16="Primary School",Results!C16,"")</f>
        <v/>
      </c>
      <c r="AP16" t="str">
        <f>IF('Converted Data'!E16="Primary School",Results!E16,"")</f>
        <v/>
      </c>
      <c r="AQ16" t="str">
        <f>IF('Converted Data'!E16="No formal education",Results!C16,"")</f>
        <v/>
      </c>
      <c r="AR16" t="str">
        <f>IF('Converted Data'!E16="No formal education",Results!E16,"")</f>
        <v/>
      </c>
      <c r="AS16" t="str">
        <f>IF('Converted Data'!E16="Other",Results!C16,"")</f>
        <v/>
      </c>
      <c r="AT16" t="str">
        <f>IF('Converted Data'!E16="Other",Results!E16,"")</f>
        <v/>
      </c>
      <c r="AV16" t="str">
        <f>IF('Converted Data'!F16="1",Results!C16,"")</f>
        <v/>
      </c>
      <c r="AW16" t="str">
        <f>IF('Converted Data'!F16="1",Results!E16,"")</f>
        <v/>
      </c>
      <c r="AX16" t="str">
        <f>IF('Converted Data'!F16="2",Results!C16,"")</f>
        <v/>
      </c>
      <c r="AY16" t="str">
        <f>IF('Converted Data'!F16="2",Results!E16,"")</f>
        <v/>
      </c>
      <c r="AZ16" t="str">
        <f>IF('Converted Data'!F16="3",Results!C16,"")</f>
        <v/>
      </c>
      <c r="BA16" t="str">
        <f>IF('Converted Data'!F16="3",Results!E16,"")</f>
        <v/>
      </c>
      <c r="BB16" t="str">
        <f>IF('Converted Data'!F16="4",Results!C16,"")</f>
        <v/>
      </c>
      <c r="BC16" t="str">
        <f>IF('Converted Data'!F16="4",Results!E16,"")</f>
        <v/>
      </c>
      <c r="BD16" t="str">
        <f>IF('Converted Data'!F16="5",Results!C16,"")</f>
        <v/>
      </c>
      <c r="BE16" t="str">
        <f>IF('Converted Data'!F16="5",Results!E16,"")</f>
        <v/>
      </c>
      <c r="BG16" t="str">
        <f>IF('Converted Data'!G16="Item 1",Results!C16,"")</f>
        <v/>
      </c>
      <c r="BH16" t="str">
        <f>IF('Converted Data'!G16="Item 1",Results!E16,"")</f>
        <v/>
      </c>
      <c r="BI16" t="str">
        <f>IF('Converted Data'!G16="Item 2",Results!C16,"")</f>
        <v/>
      </c>
      <c r="BJ16" t="str">
        <f>IF('Converted Data'!G16="Item 2",Results!E16,"")</f>
        <v/>
      </c>
      <c r="BK16" t="str">
        <f>IF('Converted Data'!G16="Item 3",Results!C16,"")</f>
        <v/>
      </c>
      <c r="BL16" t="str">
        <f>IF('Converted Data'!G16="Item 3",Results!E16,"")</f>
        <v/>
      </c>
      <c r="BM16" t="str">
        <f>IF('Converted Data'!G16="Item 4",Results!C16,"")</f>
        <v/>
      </c>
      <c r="BN16" t="str">
        <f>IF('Converted Data'!G16="Item 4",Results!E16,"")</f>
        <v/>
      </c>
      <c r="BP16" t="str">
        <f>IF('Converted Data'!H16="75%-100%",Results!C16,"")</f>
        <v/>
      </c>
      <c r="BQ16" t="str">
        <f>IF('Converted Data'!H16="75%-100%",Results!E16,"")</f>
        <v/>
      </c>
      <c r="BR16" t="str">
        <f>IF('Converted Data'!H16="51%-74%",Results!C16,"")</f>
        <v/>
      </c>
      <c r="BS16" t="str">
        <f>IF('Converted Data'!H16="51%-74%",Results!E16,"")</f>
        <v/>
      </c>
      <c r="BT16" t="str">
        <f>IF('Converted Data'!H16="Up to 50%",Results!C16,"")</f>
        <v/>
      </c>
      <c r="BU16" t="str">
        <f>IF('Converted Data'!H16="Up to 50%",Results!E16,"")</f>
        <v/>
      </c>
      <c r="BW16" t="str">
        <f>IF('Converted Data'!B16="Male",Results!I16,"")</f>
        <v/>
      </c>
      <c r="BX16" t="str">
        <f>IF('Converted Data'!B16="Male",Results!K16,"")</f>
        <v/>
      </c>
      <c r="BY16" t="str">
        <f>IF('Converted Data'!B16="Female",Results!I16,"")</f>
        <v/>
      </c>
      <c r="BZ16" t="str">
        <f>IF('Converted Data'!B16="Female",Results!K16,"")</f>
        <v/>
      </c>
      <c r="CA16" t="str">
        <f>IF('Converted Data'!B16="Other",Results!I16,"")</f>
        <v/>
      </c>
      <c r="CB16" t="str">
        <f>IF('Converted Data'!B16="Other",Results!K16,"")</f>
        <v/>
      </c>
      <c r="CD16" t="str">
        <f>IF('Converted Data'!E16="University",Results!I16,"")</f>
        <v/>
      </c>
      <c r="CE16" t="str">
        <f>IF('Converted Data'!E16="University",Results!K16,"")</f>
        <v/>
      </c>
      <c r="CF16" t="str">
        <f>IF('Converted Data'!E16="College",Results!I16,"")</f>
        <v/>
      </c>
      <c r="CG16" t="str">
        <f>IF('Converted Data'!E16="College",Results!K16,"")</f>
        <v/>
      </c>
      <c r="CH16" t="str">
        <f>IF('Converted Data'!E16="High School",Results!I16,"")</f>
        <v/>
      </c>
      <c r="CI16" t="str">
        <f>IF('Converted Data'!E16="High School",Results!K16,"")</f>
        <v/>
      </c>
      <c r="CJ16" t="str">
        <f>IF('Converted Data'!E16="Primary School",Results!I16,"")</f>
        <v/>
      </c>
      <c r="CK16" t="str">
        <f>IF('Converted Data'!E16="Primary School",Results!K16,"")</f>
        <v/>
      </c>
      <c r="CL16" t="str">
        <f>IF('Converted Data'!E16="No formal education",Results!I16,"")</f>
        <v/>
      </c>
      <c r="CM16" t="str">
        <f>IF('Converted Data'!E16="No formal education",Results!K16,"")</f>
        <v/>
      </c>
      <c r="CN16" t="str">
        <f>IF('Converted Data'!E16="Other",Results!I16,"")</f>
        <v/>
      </c>
      <c r="CO16" t="str">
        <f>IF('Converted Data'!E16="Other",Results!K16,"")</f>
        <v/>
      </c>
      <c r="CQ16" t="str">
        <f>IF('Converted Data'!F16="1",Results!I16,"")</f>
        <v/>
      </c>
      <c r="CR16" t="str">
        <f>IF('Converted Data'!F16="1",Results!K16,"")</f>
        <v/>
      </c>
      <c r="CS16" t="str">
        <f>IF('Converted Data'!F16="2",Results!I16,"")</f>
        <v/>
      </c>
      <c r="CT16" t="str">
        <f>IF('Converted Data'!F16="2",Results!K16,"")</f>
        <v/>
      </c>
      <c r="CU16" t="str">
        <f>IF('Converted Data'!F16="3",Results!I16,"")</f>
        <v/>
      </c>
      <c r="CV16" t="str">
        <f>IF('Converted Data'!F16="3",Results!K16,"")</f>
        <v/>
      </c>
      <c r="CW16" t="str">
        <f>IF('Converted Data'!F16="4",Results!I16,"")</f>
        <v/>
      </c>
      <c r="CX16" t="str">
        <f>IF('Converted Data'!F16="4",Results!K16,"")</f>
        <v/>
      </c>
      <c r="CY16" t="str">
        <f>IF('Converted Data'!F16="5",Results!I16,"")</f>
        <v/>
      </c>
      <c r="CZ16" t="str">
        <f>IF('Converted Data'!F16="5",Results!K16,"")</f>
        <v/>
      </c>
      <c r="DB16" t="str">
        <f>IF('Converted Data'!G16="Item 1",Results!I16,"")</f>
        <v/>
      </c>
      <c r="DC16" t="str">
        <f>IF('Converted Data'!G16="Item 1",Results!K16,"")</f>
        <v/>
      </c>
      <c r="DD16" t="str">
        <f>IF('Converted Data'!G16="Item 2",Results!I16,"")</f>
        <v/>
      </c>
      <c r="DE16" t="str">
        <f>IF('Converted Data'!G16="Item 2",Results!K16,"")</f>
        <v/>
      </c>
      <c r="DF16" t="str">
        <f>IF('Converted Data'!G16="Item 3",Results!I16,"")</f>
        <v/>
      </c>
      <c r="DG16" t="str">
        <f>IF('Converted Data'!G16="Item 3",Results!K16,"")</f>
        <v/>
      </c>
      <c r="DH16" t="str">
        <f>IF('Converted Data'!G16="Item 4",Results!I16,"")</f>
        <v/>
      </c>
      <c r="DI16" t="str">
        <f>IF('Converted Data'!G16="Item 4",Results!K16,"")</f>
        <v/>
      </c>
      <c r="DK16" t="str">
        <f>IF('Converted Data'!H16="75%-100%",Results!I16,"")</f>
        <v/>
      </c>
      <c r="DL16" t="str">
        <f>IF('Converted Data'!H16="75%-100%",Results!K16,"")</f>
        <v/>
      </c>
      <c r="DM16" t="str">
        <f>IF('Converted Data'!H16="51%-74%",Results!I16,"")</f>
        <v/>
      </c>
      <c r="DN16" t="str">
        <f>IF('Converted Data'!H16="51%-74%",Results!K16,"")</f>
        <v/>
      </c>
      <c r="DO16" t="str">
        <f>IF('Converted Data'!H16="Up to 50%",Results!I16,"")</f>
        <v/>
      </c>
      <c r="DP16" t="str">
        <f>IF('Converted Data'!H16="Up to 50%",Results!K16,"")</f>
        <v/>
      </c>
      <c r="DR16" t="str">
        <f>IF('Converted Data'!B16="Male",Results!O16,"")</f>
        <v/>
      </c>
      <c r="DS16" t="str">
        <f>IF('Converted Data'!B16="Male",Results!Q16,"")</f>
        <v/>
      </c>
      <c r="DT16" t="str">
        <f>IF('Converted Data'!B16="Female",Results!O16,"")</f>
        <v/>
      </c>
      <c r="DU16" t="str">
        <f>IF('Converted Data'!B16="Female",Results!Q16,"")</f>
        <v/>
      </c>
      <c r="DV16" t="str">
        <f>IF('Converted Data'!B16="Other",Results!O16,"")</f>
        <v/>
      </c>
      <c r="DW16" t="str">
        <f>IF('Converted Data'!B16="Other",Results!Q16,"")</f>
        <v/>
      </c>
      <c r="DY16" t="str">
        <f>IF('Converted Data'!E16="University",Results!O16,"")</f>
        <v/>
      </c>
      <c r="DZ16" t="str">
        <f>IF('Converted Data'!E16="University",Results!Q16,"")</f>
        <v/>
      </c>
      <c r="EA16" t="str">
        <f>IF('Converted Data'!E16="College",Results!O16,"")</f>
        <v/>
      </c>
      <c r="EB16" t="str">
        <f>IF('Converted Data'!E16="College",Results!Q16,"")</f>
        <v/>
      </c>
      <c r="EC16" t="str">
        <f>IF('Converted Data'!E16="High School",Results!O16,"")</f>
        <v/>
      </c>
      <c r="ED16" t="str">
        <f>IF('Converted Data'!E16="High School",Results!Q16,"")</f>
        <v/>
      </c>
      <c r="EE16" t="str">
        <f>IF('Converted Data'!E16="Primary School",Results!O16,"")</f>
        <v/>
      </c>
      <c r="EF16" t="str">
        <f>IF('Converted Data'!E16="Primary School",Results!Q16,"")</f>
        <v/>
      </c>
      <c r="EG16" t="str">
        <f>IF('Converted Data'!E16="No formal education",Results!O16,"")</f>
        <v/>
      </c>
      <c r="EH16" t="str">
        <f>IF('Converted Data'!E16="No formal education",Results!Q16,"")</f>
        <v/>
      </c>
      <c r="EI16" t="str">
        <f>IF('Converted Data'!E16="Other",Results!O16,"")</f>
        <v/>
      </c>
      <c r="EJ16" t="str">
        <f>IF('Converted Data'!E16="Other",Results!Q16,"")</f>
        <v/>
      </c>
      <c r="EL16" t="str">
        <f>IF('Converted Data'!F16="1",Results!O16,"")</f>
        <v/>
      </c>
      <c r="EM16" t="str">
        <f>IF('Converted Data'!F16="1",Results!Q16,"")</f>
        <v/>
      </c>
      <c r="EN16" t="str">
        <f>IF('Converted Data'!F16="2",Results!O16,"")</f>
        <v/>
      </c>
      <c r="EO16" t="str">
        <f>IF('Converted Data'!F16="2",Results!Q16,"")</f>
        <v/>
      </c>
      <c r="EP16" t="str">
        <f>IF('Converted Data'!F16="3",Results!O16,"")</f>
        <v/>
      </c>
      <c r="EQ16" t="str">
        <f>IF('Converted Data'!F16="3",Results!Q16,"")</f>
        <v/>
      </c>
      <c r="ER16" t="str">
        <f>IF('Converted Data'!F16="4",Results!O16,"")</f>
        <v/>
      </c>
      <c r="ES16" t="str">
        <f>IF('Converted Data'!F16="4",Results!Q16,"")</f>
        <v/>
      </c>
      <c r="ET16" t="str">
        <f>IF('Converted Data'!F16="5",Results!O16,"")</f>
        <v/>
      </c>
      <c r="EU16" t="str">
        <f>IF('Converted Data'!F16="5",Results!Q16,"")</f>
        <v/>
      </c>
      <c r="EW16" t="str">
        <f>IF('Converted Data'!G16="Item 1",Results!O16,"")</f>
        <v/>
      </c>
      <c r="EX16" t="str">
        <f>IF('Converted Data'!G16="Item 1",Results!Q16,"")</f>
        <v/>
      </c>
      <c r="EY16" t="str">
        <f>IF('Converted Data'!G16="Item 2",Results!O16,"")</f>
        <v/>
      </c>
      <c r="EZ16" t="str">
        <f>IF('Converted Data'!G16="Item 2",Results!Q16,"")</f>
        <v/>
      </c>
      <c r="FA16" t="str">
        <f>IF('Converted Data'!G16="Item 3",Results!O16,"")</f>
        <v/>
      </c>
      <c r="FB16" t="str">
        <f>IF('Converted Data'!G16="Item 3",Results!Q16,"")</f>
        <v/>
      </c>
      <c r="FC16" t="str">
        <f>IF('Converted Data'!G16="Item 4",Results!O16,"")</f>
        <v/>
      </c>
      <c r="FD16" t="str">
        <f>IF('Converted Data'!G16="Item 4",Results!Q16,"")</f>
        <v/>
      </c>
      <c r="FF16" t="str">
        <f>IF('Converted Data'!H16="75%-100%",Results!O16,"")</f>
        <v/>
      </c>
      <c r="FG16" t="str">
        <f>IF('Converted Data'!H16="75%-100%",Results!Q16,"")</f>
        <v/>
      </c>
      <c r="FH16" t="str">
        <f>IF('Converted Data'!H16="51%-74%",Results!O16,"")</f>
        <v/>
      </c>
      <c r="FI16" t="str">
        <f>IF('Converted Data'!H16="51%-74%",Results!Q16,"")</f>
        <v/>
      </c>
      <c r="FJ16" t="str">
        <f>IF('Converted Data'!H16="Up to 50%",Results!O16,"")</f>
        <v/>
      </c>
      <c r="FK16" t="str">
        <f>IF('Converted Data'!H16="Up to 50%",Results!Q16,"")</f>
        <v/>
      </c>
      <c r="FM16" t="str">
        <f>IF('Converted Data'!B16="Male",Results!U16,"")</f>
        <v/>
      </c>
      <c r="FN16" t="str">
        <f>IF('Converted Data'!B16="Male",Results!W16,"")</f>
        <v/>
      </c>
      <c r="FO16" t="str">
        <f>IF('Converted Data'!B16="Female",Results!U16,"")</f>
        <v/>
      </c>
      <c r="FP16" t="str">
        <f>IF('Converted Data'!B16="Female",Results!W16,"")</f>
        <v/>
      </c>
      <c r="FQ16" t="str">
        <f>IF('Converted Data'!B16="Other",Results!U16,"")</f>
        <v/>
      </c>
      <c r="FR16" t="str">
        <f>IF('Converted Data'!B16="Other",Results!W16,"")</f>
        <v/>
      </c>
      <c r="FT16" t="str">
        <f>IF('Converted Data'!E16="University",Results!U16,"")</f>
        <v/>
      </c>
      <c r="FU16" t="str">
        <f>IF('Converted Data'!E16="University",Results!W16,"")</f>
        <v/>
      </c>
      <c r="FV16" t="str">
        <f>IF('Converted Data'!E16="College",Results!U16,"")</f>
        <v/>
      </c>
      <c r="FW16" t="str">
        <f>IF('Converted Data'!E16="College",Results!W16,"")</f>
        <v/>
      </c>
      <c r="FX16" t="str">
        <f>IF('Converted Data'!E16="High School",Results!U16,"")</f>
        <v/>
      </c>
      <c r="FY16" t="str">
        <f>IF('Converted Data'!E16="High School",Results!W16,"")</f>
        <v/>
      </c>
      <c r="FZ16" t="str">
        <f>IF('Converted Data'!E16="Primary School",Results!U16,"")</f>
        <v/>
      </c>
      <c r="GA16" t="str">
        <f>IF('Converted Data'!E16="Primary School",Results!W16,"")</f>
        <v/>
      </c>
      <c r="GB16" t="str">
        <f>IF('Converted Data'!E16="No formal education",Results!U16,"")</f>
        <v/>
      </c>
      <c r="GC16" t="str">
        <f>IF('Converted Data'!E16="No formal education",Results!W16,"")</f>
        <v/>
      </c>
      <c r="GD16" t="str">
        <f>IF('Converted Data'!E16="Other",Results!U16,"")</f>
        <v/>
      </c>
      <c r="GE16" t="str">
        <f>IF('Converted Data'!E16="Other",Results!W16,"")</f>
        <v/>
      </c>
      <c r="GG16" t="str">
        <f>IF('Converted Data'!F16="1",Results!U16,"")</f>
        <v/>
      </c>
      <c r="GH16" t="str">
        <f>IF('Converted Data'!F16="1",Results!W16,"")</f>
        <v/>
      </c>
      <c r="GI16" t="str">
        <f>IF('Converted Data'!F16="2",Results!U16,"")</f>
        <v/>
      </c>
      <c r="GJ16" t="str">
        <f>IF('Converted Data'!F16="2",Results!W16,"")</f>
        <v/>
      </c>
      <c r="GK16" t="str">
        <f>IF('Converted Data'!F16="3",Results!U16,"")</f>
        <v/>
      </c>
      <c r="GL16" t="str">
        <f>IF('Converted Data'!F16="3",Results!W16,"")</f>
        <v/>
      </c>
      <c r="GM16" t="str">
        <f>IF('Converted Data'!F16="4",Results!U16,"")</f>
        <v/>
      </c>
      <c r="GN16" t="str">
        <f>IF('Converted Data'!F16="4",Results!W16,"")</f>
        <v/>
      </c>
      <c r="GO16" t="str">
        <f>IF('Converted Data'!F16="5",Results!U16,"")</f>
        <v/>
      </c>
      <c r="GP16" t="str">
        <f>IF('Converted Data'!F16="5",Results!W16,"")</f>
        <v/>
      </c>
      <c r="GR16" t="str">
        <f>IF('Converted Data'!G16="Item 1",Results!U16,"")</f>
        <v/>
      </c>
      <c r="GS16" t="str">
        <f>IF('Converted Data'!G16="Item 1",Results!W16,"")</f>
        <v/>
      </c>
      <c r="GT16" t="str">
        <f>IF('Converted Data'!G16="Item 2",Results!U16,"")</f>
        <v/>
      </c>
      <c r="GU16" t="str">
        <f>IF('Converted Data'!G16="Item 2",Results!W16,"")</f>
        <v/>
      </c>
      <c r="GV16" t="str">
        <f>IF('Converted Data'!G16="Item 3",Results!U16,"")</f>
        <v/>
      </c>
      <c r="GW16" t="str">
        <f>IF('Converted Data'!G16="Item 3",Results!W16,"")</f>
        <v/>
      </c>
      <c r="GX16" t="str">
        <f>IF('Converted Data'!G16="Item 4",Results!U16,"")</f>
        <v/>
      </c>
      <c r="GY16" t="str">
        <f>IF('Converted Data'!G16="Item 4",Results!W16,"")</f>
        <v/>
      </c>
      <c r="HA16" t="str">
        <f>IF('Converted Data'!H16="75%-100%",Results!U16,"")</f>
        <v/>
      </c>
      <c r="HB16" t="str">
        <f>IF('Converted Data'!H16="75%-100%",Results!W16,"")</f>
        <v/>
      </c>
      <c r="HC16" t="str">
        <f>IF('Converted Data'!H16="51%-74%",Results!U16,"")</f>
        <v/>
      </c>
      <c r="HD16" t="str">
        <f>IF('Converted Data'!H16="51%-74%",Results!W16,"")</f>
        <v/>
      </c>
      <c r="HE16" t="str">
        <f>IF('Converted Data'!H16="Up to 50%",Results!U16,"")</f>
        <v/>
      </c>
      <c r="HF16" t="str">
        <f>IF('Converted Data'!H16="Up to 50%",Results!W16,"")</f>
        <v/>
      </c>
    </row>
    <row r="17" spans="1:214" x14ac:dyDescent="0.25">
      <c r="A17" s="42">
        <f>'Data Entry'!A17</f>
        <v>0</v>
      </c>
      <c r="B17" s="75">
        <f>SUM('Converted Data'!J17,'Converted Data'!L17,'Converted Data'!N17,'Converted Data'!P17,'Converted Data'!T17,'Converted Data'!X17)</f>
        <v>0</v>
      </c>
      <c r="C17" s="75" t="str">
        <f t="shared" si="2"/>
        <v/>
      </c>
      <c r="D17" s="77">
        <f>SUM('Converted Data'!AF17,'Converted Data'!AH17,'Converted Data'!AJ17,'Converted Data'!AL17,'Converted Data'!AP17,'Converted Data'!AT17)</f>
        <v>0</v>
      </c>
      <c r="E17" s="77" t="str">
        <f t="shared" si="3"/>
        <v/>
      </c>
      <c r="F17" s="79">
        <f t="shared" si="0"/>
        <v>0</v>
      </c>
      <c r="G17" s="60"/>
      <c r="H17" s="59">
        <f>SUM('Converted Data'!K17,'Converted Data'!Q17,'Converted Data'!S17,'Converted Data'!V17,'Converted Data'!Y17,'Converted Data'!AA17)</f>
        <v>0</v>
      </c>
      <c r="I17" s="59" t="str">
        <f t="shared" si="4"/>
        <v/>
      </c>
      <c r="J17" s="58">
        <f>SUM('Converted Data'!AG17,'Converted Data'!AM17,'Converted Data'!AO17,'Converted Data'!AR17,'Converted Data'!AU17,'Converted Data'!AW17)</f>
        <v>0</v>
      </c>
      <c r="K17" s="58" t="str">
        <f t="shared" si="5"/>
        <v/>
      </c>
      <c r="L17" s="67">
        <f t="shared" si="1"/>
        <v>0</v>
      </c>
      <c r="N17" s="69">
        <f>SUM('Converted Data'!M17,'Converted Data'!O17,'Converted Data'!R17,'Converted Data'!Z17,'Converted Data'!AC17)</f>
        <v>0</v>
      </c>
      <c r="O17" s="69" t="str">
        <f t="shared" si="6"/>
        <v/>
      </c>
      <c r="P17" s="62">
        <f>SUM('Converted Data'!AI17,'Converted Data'!AK17,'Converted Data'!AN17,'Converted Data'!AV17,'Converted Data'!AY17)</f>
        <v>0</v>
      </c>
      <c r="Q17" s="62" t="str">
        <f t="shared" si="7"/>
        <v/>
      </c>
      <c r="R17" s="61">
        <f t="shared" si="8"/>
        <v>0</v>
      </c>
      <c r="T17" s="42">
        <f>SUM('Converted Data'!I17,'Converted Data'!U17,'Converted Data'!W17,'Converted Data'!AB17,'Converted Data'!AD17)</f>
        <v>0</v>
      </c>
      <c r="U17" s="42" t="str">
        <f t="shared" si="9"/>
        <v/>
      </c>
      <c r="V17" s="41">
        <f>SUM('Converted Data'!AE17,'Converted Data'!AQ17,'Converted Data'!AS17,'Converted Data'!AX17,'Converted Data'!AZ17)</f>
        <v>0</v>
      </c>
      <c r="W17" s="41" t="str">
        <f t="shared" si="10"/>
        <v/>
      </c>
      <c r="X17" s="85">
        <f t="shared" si="11"/>
        <v>0</v>
      </c>
      <c r="Z17">
        <v>13</v>
      </c>
      <c r="AB17" t="str">
        <f>IF('Converted Data'!B17="Male",Results!C17,"")</f>
        <v/>
      </c>
      <c r="AC17" t="str">
        <f>IF('Converted Data'!B17="Male",Results!E17,"")</f>
        <v/>
      </c>
      <c r="AD17" t="str">
        <f>IF('Converted Data'!B17="Female",Results!C17,"")</f>
        <v/>
      </c>
      <c r="AE17" t="str">
        <f>IF('Converted Data'!B17="Female",Results!E17,"")</f>
        <v/>
      </c>
      <c r="AF17" t="str">
        <f>IF('Converted Data'!B17="Other",Results!C17,"")</f>
        <v/>
      </c>
      <c r="AG17" t="str">
        <f>IF('Converted Data'!B17="Other",Results!E17,"")</f>
        <v/>
      </c>
      <c r="AI17" t="str">
        <f>IF('Converted Data'!E17="University",Results!C17,"")</f>
        <v/>
      </c>
      <c r="AJ17" t="str">
        <f>IF('Converted Data'!E17="University",Results!E17,"")</f>
        <v/>
      </c>
      <c r="AK17" t="str">
        <f>IF('Converted Data'!E17="College",Results!C17,"")</f>
        <v/>
      </c>
      <c r="AL17" t="str">
        <f>IF('Converted Data'!E17="College",Results!E17,"")</f>
        <v/>
      </c>
      <c r="AM17" t="str">
        <f>IF('Converted Data'!E17="High School",Results!C17,"")</f>
        <v/>
      </c>
      <c r="AN17" t="str">
        <f>IF('Converted Data'!E17="High School",Results!E17,"")</f>
        <v/>
      </c>
      <c r="AO17" t="str">
        <f>IF('Converted Data'!E17="Primary School",Results!C17,"")</f>
        <v/>
      </c>
      <c r="AP17" t="str">
        <f>IF('Converted Data'!E17="Primary School",Results!E17,"")</f>
        <v/>
      </c>
      <c r="AQ17" t="str">
        <f>IF('Converted Data'!E17="No formal education",Results!C17,"")</f>
        <v/>
      </c>
      <c r="AR17" t="str">
        <f>IF('Converted Data'!E17="No formal education",Results!E17,"")</f>
        <v/>
      </c>
      <c r="AS17" t="str">
        <f>IF('Converted Data'!E17="Other",Results!C17,"")</f>
        <v/>
      </c>
      <c r="AT17" t="str">
        <f>IF('Converted Data'!E17="Other",Results!E17,"")</f>
        <v/>
      </c>
      <c r="AV17" t="str">
        <f>IF('Converted Data'!F17="1",Results!C17,"")</f>
        <v/>
      </c>
      <c r="AW17" t="str">
        <f>IF('Converted Data'!F17="1",Results!E17,"")</f>
        <v/>
      </c>
      <c r="AX17" t="str">
        <f>IF('Converted Data'!F17="2",Results!C17,"")</f>
        <v/>
      </c>
      <c r="AY17" t="str">
        <f>IF('Converted Data'!F17="2",Results!E17,"")</f>
        <v/>
      </c>
      <c r="AZ17" t="str">
        <f>IF('Converted Data'!F17="3",Results!C17,"")</f>
        <v/>
      </c>
      <c r="BA17" t="str">
        <f>IF('Converted Data'!F17="3",Results!E17,"")</f>
        <v/>
      </c>
      <c r="BB17" t="str">
        <f>IF('Converted Data'!F17="4",Results!C17,"")</f>
        <v/>
      </c>
      <c r="BC17" t="str">
        <f>IF('Converted Data'!F17="4",Results!E17,"")</f>
        <v/>
      </c>
      <c r="BD17" t="str">
        <f>IF('Converted Data'!F17="5",Results!C17,"")</f>
        <v/>
      </c>
      <c r="BE17" t="str">
        <f>IF('Converted Data'!F17="5",Results!E17,"")</f>
        <v/>
      </c>
      <c r="BG17" t="str">
        <f>IF('Converted Data'!G17="Item 1",Results!C17,"")</f>
        <v/>
      </c>
      <c r="BH17" t="str">
        <f>IF('Converted Data'!G17="Item 1",Results!E17,"")</f>
        <v/>
      </c>
      <c r="BI17" t="str">
        <f>IF('Converted Data'!G17="Item 2",Results!C17,"")</f>
        <v/>
      </c>
      <c r="BJ17" t="str">
        <f>IF('Converted Data'!G17="Item 2",Results!E17,"")</f>
        <v/>
      </c>
      <c r="BK17" t="str">
        <f>IF('Converted Data'!G17="Item 3",Results!C17,"")</f>
        <v/>
      </c>
      <c r="BL17" t="str">
        <f>IF('Converted Data'!G17="Item 3",Results!E17,"")</f>
        <v/>
      </c>
      <c r="BM17" t="str">
        <f>IF('Converted Data'!G17="Item 4",Results!C17,"")</f>
        <v/>
      </c>
      <c r="BN17" t="str">
        <f>IF('Converted Data'!G17="Item 4",Results!E17,"")</f>
        <v/>
      </c>
      <c r="BP17" t="str">
        <f>IF('Converted Data'!H17="75%-100%",Results!C17,"")</f>
        <v/>
      </c>
      <c r="BQ17" t="str">
        <f>IF('Converted Data'!H17="75%-100%",Results!E17,"")</f>
        <v/>
      </c>
      <c r="BR17" t="str">
        <f>IF('Converted Data'!H17="51%-74%",Results!C17,"")</f>
        <v/>
      </c>
      <c r="BS17" t="str">
        <f>IF('Converted Data'!H17="51%-74%",Results!E17,"")</f>
        <v/>
      </c>
      <c r="BT17" t="str">
        <f>IF('Converted Data'!H17="Up to 50%",Results!C17,"")</f>
        <v/>
      </c>
      <c r="BU17" t="str">
        <f>IF('Converted Data'!H17="Up to 50%",Results!E17,"")</f>
        <v/>
      </c>
      <c r="BW17" t="str">
        <f>IF('Converted Data'!B17="Male",Results!I17,"")</f>
        <v/>
      </c>
      <c r="BX17" t="str">
        <f>IF('Converted Data'!B17="Male",Results!K17,"")</f>
        <v/>
      </c>
      <c r="BY17" t="str">
        <f>IF('Converted Data'!B17="Female",Results!I17,"")</f>
        <v/>
      </c>
      <c r="BZ17" t="str">
        <f>IF('Converted Data'!B17="Female",Results!K17,"")</f>
        <v/>
      </c>
      <c r="CA17" t="str">
        <f>IF('Converted Data'!B17="Other",Results!I17,"")</f>
        <v/>
      </c>
      <c r="CB17" t="str">
        <f>IF('Converted Data'!B17="Other",Results!K17,"")</f>
        <v/>
      </c>
      <c r="CD17" t="str">
        <f>IF('Converted Data'!E17="University",Results!I17,"")</f>
        <v/>
      </c>
      <c r="CE17" t="str">
        <f>IF('Converted Data'!E17="University",Results!K17,"")</f>
        <v/>
      </c>
      <c r="CF17" t="str">
        <f>IF('Converted Data'!E17="College",Results!I17,"")</f>
        <v/>
      </c>
      <c r="CG17" t="str">
        <f>IF('Converted Data'!E17="College",Results!K17,"")</f>
        <v/>
      </c>
      <c r="CH17" t="str">
        <f>IF('Converted Data'!E17="High School",Results!I17,"")</f>
        <v/>
      </c>
      <c r="CI17" t="str">
        <f>IF('Converted Data'!E17="High School",Results!K17,"")</f>
        <v/>
      </c>
      <c r="CJ17" t="str">
        <f>IF('Converted Data'!E17="Primary School",Results!I17,"")</f>
        <v/>
      </c>
      <c r="CK17" t="str">
        <f>IF('Converted Data'!E17="Primary School",Results!K17,"")</f>
        <v/>
      </c>
      <c r="CL17" t="str">
        <f>IF('Converted Data'!E17="No formal education",Results!I17,"")</f>
        <v/>
      </c>
      <c r="CM17" t="str">
        <f>IF('Converted Data'!E17="No formal education",Results!K17,"")</f>
        <v/>
      </c>
      <c r="CN17" t="str">
        <f>IF('Converted Data'!E17="Other",Results!I17,"")</f>
        <v/>
      </c>
      <c r="CO17" t="str">
        <f>IF('Converted Data'!E17="Other",Results!K17,"")</f>
        <v/>
      </c>
      <c r="CQ17" t="str">
        <f>IF('Converted Data'!F17="1",Results!I17,"")</f>
        <v/>
      </c>
      <c r="CR17" t="str">
        <f>IF('Converted Data'!F17="1",Results!K17,"")</f>
        <v/>
      </c>
      <c r="CS17" t="str">
        <f>IF('Converted Data'!F17="2",Results!I17,"")</f>
        <v/>
      </c>
      <c r="CT17" t="str">
        <f>IF('Converted Data'!F17="2",Results!K17,"")</f>
        <v/>
      </c>
      <c r="CU17" t="str">
        <f>IF('Converted Data'!F17="3",Results!I17,"")</f>
        <v/>
      </c>
      <c r="CV17" t="str">
        <f>IF('Converted Data'!F17="3",Results!K17,"")</f>
        <v/>
      </c>
      <c r="CW17" t="str">
        <f>IF('Converted Data'!F17="4",Results!I17,"")</f>
        <v/>
      </c>
      <c r="CX17" t="str">
        <f>IF('Converted Data'!F17="4",Results!K17,"")</f>
        <v/>
      </c>
      <c r="CY17" t="str">
        <f>IF('Converted Data'!F17="5",Results!I17,"")</f>
        <v/>
      </c>
      <c r="CZ17" t="str">
        <f>IF('Converted Data'!F17="5",Results!K17,"")</f>
        <v/>
      </c>
      <c r="DB17" t="str">
        <f>IF('Converted Data'!G17="Item 1",Results!I17,"")</f>
        <v/>
      </c>
      <c r="DC17" t="str">
        <f>IF('Converted Data'!G17="Item 1",Results!K17,"")</f>
        <v/>
      </c>
      <c r="DD17" t="str">
        <f>IF('Converted Data'!G17="Item 2",Results!I17,"")</f>
        <v/>
      </c>
      <c r="DE17" t="str">
        <f>IF('Converted Data'!G17="Item 2",Results!K17,"")</f>
        <v/>
      </c>
      <c r="DF17" t="str">
        <f>IF('Converted Data'!G17="Item 3",Results!I17,"")</f>
        <v/>
      </c>
      <c r="DG17" t="str">
        <f>IF('Converted Data'!G17="Item 3",Results!K17,"")</f>
        <v/>
      </c>
      <c r="DH17" t="str">
        <f>IF('Converted Data'!G17="Item 4",Results!I17,"")</f>
        <v/>
      </c>
      <c r="DI17" t="str">
        <f>IF('Converted Data'!G17="Item 4",Results!K17,"")</f>
        <v/>
      </c>
      <c r="DK17" t="str">
        <f>IF('Converted Data'!H17="75%-100%",Results!I17,"")</f>
        <v/>
      </c>
      <c r="DL17" t="str">
        <f>IF('Converted Data'!H17="75%-100%",Results!K17,"")</f>
        <v/>
      </c>
      <c r="DM17" t="str">
        <f>IF('Converted Data'!H17="51%-74%",Results!I17,"")</f>
        <v/>
      </c>
      <c r="DN17" t="str">
        <f>IF('Converted Data'!H17="51%-74%",Results!K17,"")</f>
        <v/>
      </c>
      <c r="DO17" t="str">
        <f>IF('Converted Data'!H17="Up to 50%",Results!I17,"")</f>
        <v/>
      </c>
      <c r="DP17" t="str">
        <f>IF('Converted Data'!H17="Up to 50%",Results!K17,"")</f>
        <v/>
      </c>
      <c r="DR17" t="str">
        <f>IF('Converted Data'!B17="Male",Results!O17,"")</f>
        <v/>
      </c>
      <c r="DS17" t="str">
        <f>IF('Converted Data'!B17="Male",Results!Q17,"")</f>
        <v/>
      </c>
      <c r="DT17" t="str">
        <f>IF('Converted Data'!B17="Female",Results!O17,"")</f>
        <v/>
      </c>
      <c r="DU17" t="str">
        <f>IF('Converted Data'!B17="Female",Results!Q17,"")</f>
        <v/>
      </c>
      <c r="DV17" t="str">
        <f>IF('Converted Data'!B17="Other",Results!O17,"")</f>
        <v/>
      </c>
      <c r="DW17" t="str">
        <f>IF('Converted Data'!B17="Other",Results!Q17,"")</f>
        <v/>
      </c>
      <c r="DY17" t="str">
        <f>IF('Converted Data'!E17="University",Results!O17,"")</f>
        <v/>
      </c>
      <c r="DZ17" t="str">
        <f>IF('Converted Data'!E17="University",Results!Q17,"")</f>
        <v/>
      </c>
      <c r="EA17" t="str">
        <f>IF('Converted Data'!E17="College",Results!O17,"")</f>
        <v/>
      </c>
      <c r="EB17" t="str">
        <f>IF('Converted Data'!E17="College",Results!Q17,"")</f>
        <v/>
      </c>
      <c r="EC17" t="str">
        <f>IF('Converted Data'!E17="High School",Results!O17,"")</f>
        <v/>
      </c>
      <c r="ED17" t="str">
        <f>IF('Converted Data'!E17="High School",Results!Q17,"")</f>
        <v/>
      </c>
      <c r="EE17" t="str">
        <f>IF('Converted Data'!E17="Primary School",Results!O17,"")</f>
        <v/>
      </c>
      <c r="EF17" t="str">
        <f>IF('Converted Data'!E17="Primary School",Results!Q17,"")</f>
        <v/>
      </c>
      <c r="EG17" t="str">
        <f>IF('Converted Data'!E17="No formal education",Results!O17,"")</f>
        <v/>
      </c>
      <c r="EH17" t="str">
        <f>IF('Converted Data'!E17="No formal education",Results!Q17,"")</f>
        <v/>
      </c>
      <c r="EI17" t="str">
        <f>IF('Converted Data'!E17="Other",Results!O17,"")</f>
        <v/>
      </c>
      <c r="EJ17" t="str">
        <f>IF('Converted Data'!E17="Other",Results!Q17,"")</f>
        <v/>
      </c>
      <c r="EL17" t="str">
        <f>IF('Converted Data'!F17="1",Results!O17,"")</f>
        <v/>
      </c>
      <c r="EM17" t="str">
        <f>IF('Converted Data'!F17="1",Results!Q17,"")</f>
        <v/>
      </c>
      <c r="EN17" t="str">
        <f>IF('Converted Data'!F17="2",Results!O17,"")</f>
        <v/>
      </c>
      <c r="EO17" t="str">
        <f>IF('Converted Data'!F17="2",Results!Q17,"")</f>
        <v/>
      </c>
      <c r="EP17" t="str">
        <f>IF('Converted Data'!F17="3",Results!O17,"")</f>
        <v/>
      </c>
      <c r="EQ17" t="str">
        <f>IF('Converted Data'!F17="3",Results!Q17,"")</f>
        <v/>
      </c>
      <c r="ER17" t="str">
        <f>IF('Converted Data'!F17="4",Results!O17,"")</f>
        <v/>
      </c>
      <c r="ES17" t="str">
        <f>IF('Converted Data'!F17="4",Results!Q17,"")</f>
        <v/>
      </c>
      <c r="ET17" t="str">
        <f>IF('Converted Data'!F17="5",Results!O17,"")</f>
        <v/>
      </c>
      <c r="EU17" t="str">
        <f>IF('Converted Data'!F17="5",Results!Q17,"")</f>
        <v/>
      </c>
      <c r="EW17" t="str">
        <f>IF('Converted Data'!G17="Item 1",Results!O17,"")</f>
        <v/>
      </c>
      <c r="EX17" t="str">
        <f>IF('Converted Data'!G17="Item 1",Results!Q17,"")</f>
        <v/>
      </c>
      <c r="EY17" t="str">
        <f>IF('Converted Data'!G17="Item 2",Results!O17,"")</f>
        <v/>
      </c>
      <c r="EZ17" t="str">
        <f>IF('Converted Data'!G17="Item 2",Results!Q17,"")</f>
        <v/>
      </c>
      <c r="FA17" t="str">
        <f>IF('Converted Data'!G17="Item 3",Results!O17,"")</f>
        <v/>
      </c>
      <c r="FB17" t="str">
        <f>IF('Converted Data'!G17="Item 3",Results!Q17,"")</f>
        <v/>
      </c>
      <c r="FC17" t="str">
        <f>IF('Converted Data'!G17="Item 4",Results!O17,"")</f>
        <v/>
      </c>
      <c r="FD17" t="str">
        <f>IF('Converted Data'!G17="Item 4",Results!Q17,"")</f>
        <v/>
      </c>
      <c r="FF17" t="str">
        <f>IF('Converted Data'!H17="75%-100%",Results!O17,"")</f>
        <v/>
      </c>
      <c r="FG17" t="str">
        <f>IF('Converted Data'!H17="75%-100%",Results!Q17,"")</f>
        <v/>
      </c>
      <c r="FH17" t="str">
        <f>IF('Converted Data'!H17="51%-74%",Results!O17,"")</f>
        <v/>
      </c>
      <c r="FI17" t="str">
        <f>IF('Converted Data'!H17="51%-74%",Results!Q17,"")</f>
        <v/>
      </c>
      <c r="FJ17" t="str">
        <f>IF('Converted Data'!H17="Up to 50%",Results!O17,"")</f>
        <v/>
      </c>
      <c r="FK17" t="str">
        <f>IF('Converted Data'!H17="Up to 50%",Results!Q17,"")</f>
        <v/>
      </c>
      <c r="FM17" t="str">
        <f>IF('Converted Data'!B17="Male",Results!U17,"")</f>
        <v/>
      </c>
      <c r="FN17" t="str">
        <f>IF('Converted Data'!B17="Male",Results!W17,"")</f>
        <v/>
      </c>
      <c r="FO17" t="str">
        <f>IF('Converted Data'!B17="Female",Results!U17,"")</f>
        <v/>
      </c>
      <c r="FP17" t="str">
        <f>IF('Converted Data'!B17="Female",Results!W17,"")</f>
        <v/>
      </c>
      <c r="FQ17" t="str">
        <f>IF('Converted Data'!B17="Other",Results!U17,"")</f>
        <v/>
      </c>
      <c r="FR17" t="str">
        <f>IF('Converted Data'!B17="Other",Results!W17,"")</f>
        <v/>
      </c>
      <c r="FT17" t="str">
        <f>IF('Converted Data'!E17="University",Results!U17,"")</f>
        <v/>
      </c>
      <c r="FU17" t="str">
        <f>IF('Converted Data'!E17="University",Results!W17,"")</f>
        <v/>
      </c>
      <c r="FV17" t="str">
        <f>IF('Converted Data'!E17="College",Results!U17,"")</f>
        <v/>
      </c>
      <c r="FW17" t="str">
        <f>IF('Converted Data'!E17="College",Results!W17,"")</f>
        <v/>
      </c>
      <c r="FX17" t="str">
        <f>IF('Converted Data'!E17="High School",Results!U17,"")</f>
        <v/>
      </c>
      <c r="FY17" t="str">
        <f>IF('Converted Data'!E17="High School",Results!W17,"")</f>
        <v/>
      </c>
      <c r="FZ17" t="str">
        <f>IF('Converted Data'!E17="Primary School",Results!U17,"")</f>
        <v/>
      </c>
      <c r="GA17" t="str">
        <f>IF('Converted Data'!E17="Primary School",Results!W17,"")</f>
        <v/>
      </c>
      <c r="GB17" t="str">
        <f>IF('Converted Data'!E17="No formal education",Results!U17,"")</f>
        <v/>
      </c>
      <c r="GC17" t="str">
        <f>IF('Converted Data'!E17="No formal education",Results!W17,"")</f>
        <v/>
      </c>
      <c r="GD17" t="str">
        <f>IF('Converted Data'!E17="Other",Results!U17,"")</f>
        <v/>
      </c>
      <c r="GE17" t="str">
        <f>IF('Converted Data'!E17="Other",Results!W17,"")</f>
        <v/>
      </c>
      <c r="GG17" t="str">
        <f>IF('Converted Data'!F17="1",Results!U17,"")</f>
        <v/>
      </c>
      <c r="GH17" t="str">
        <f>IF('Converted Data'!F17="1",Results!W17,"")</f>
        <v/>
      </c>
      <c r="GI17" t="str">
        <f>IF('Converted Data'!F17="2",Results!U17,"")</f>
        <v/>
      </c>
      <c r="GJ17" t="str">
        <f>IF('Converted Data'!F17="2",Results!W17,"")</f>
        <v/>
      </c>
      <c r="GK17" t="str">
        <f>IF('Converted Data'!F17="3",Results!U17,"")</f>
        <v/>
      </c>
      <c r="GL17" t="str">
        <f>IF('Converted Data'!F17="3",Results!W17,"")</f>
        <v/>
      </c>
      <c r="GM17" t="str">
        <f>IF('Converted Data'!F17="4",Results!U17,"")</f>
        <v/>
      </c>
      <c r="GN17" t="str">
        <f>IF('Converted Data'!F17="4",Results!W17,"")</f>
        <v/>
      </c>
      <c r="GO17" t="str">
        <f>IF('Converted Data'!F17="5",Results!U17,"")</f>
        <v/>
      </c>
      <c r="GP17" t="str">
        <f>IF('Converted Data'!F17="5",Results!W17,"")</f>
        <v/>
      </c>
      <c r="GR17" t="str">
        <f>IF('Converted Data'!G17="Item 1",Results!U17,"")</f>
        <v/>
      </c>
      <c r="GS17" t="str">
        <f>IF('Converted Data'!G17="Item 1",Results!W17,"")</f>
        <v/>
      </c>
      <c r="GT17" t="str">
        <f>IF('Converted Data'!G17="Item 2",Results!U17,"")</f>
        <v/>
      </c>
      <c r="GU17" t="str">
        <f>IF('Converted Data'!G17="Item 2",Results!W17,"")</f>
        <v/>
      </c>
      <c r="GV17" t="str">
        <f>IF('Converted Data'!G17="Item 3",Results!U17,"")</f>
        <v/>
      </c>
      <c r="GW17" t="str">
        <f>IF('Converted Data'!G17="Item 3",Results!W17,"")</f>
        <v/>
      </c>
      <c r="GX17" t="str">
        <f>IF('Converted Data'!G17="Item 4",Results!U17,"")</f>
        <v/>
      </c>
      <c r="GY17" t="str">
        <f>IF('Converted Data'!G17="Item 4",Results!W17,"")</f>
        <v/>
      </c>
      <c r="HA17" t="str">
        <f>IF('Converted Data'!H17="75%-100%",Results!U17,"")</f>
        <v/>
      </c>
      <c r="HB17" t="str">
        <f>IF('Converted Data'!H17="75%-100%",Results!W17,"")</f>
        <v/>
      </c>
      <c r="HC17" t="str">
        <f>IF('Converted Data'!H17="51%-74%",Results!U17,"")</f>
        <v/>
      </c>
      <c r="HD17" t="str">
        <f>IF('Converted Data'!H17="51%-74%",Results!W17,"")</f>
        <v/>
      </c>
      <c r="HE17" t="str">
        <f>IF('Converted Data'!H17="Up to 50%",Results!U17,"")</f>
        <v/>
      </c>
      <c r="HF17" t="str">
        <f>IF('Converted Data'!H17="Up to 50%",Results!W17,"")</f>
        <v/>
      </c>
    </row>
    <row r="18" spans="1:214" x14ac:dyDescent="0.25">
      <c r="A18" s="42">
        <f>'Data Entry'!A18</f>
        <v>0</v>
      </c>
      <c r="B18" s="75">
        <f>SUM('Converted Data'!J18,'Converted Data'!L18,'Converted Data'!N18,'Converted Data'!P18,'Converted Data'!T18,'Converted Data'!X18)</f>
        <v>0</v>
      </c>
      <c r="C18" s="75" t="str">
        <f t="shared" si="2"/>
        <v/>
      </c>
      <c r="D18" s="77">
        <f>SUM('Converted Data'!AF18,'Converted Data'!AH18,'Converted Data'!AJ18,'Converted Data'!AL18,'Converted Data'!AP18,'Converted Data'!AT18)</f>
        <v>0</v>
      </c>
      <c r="E18" s="77" t="str">
        <f t="shared" si="3"/>
        <v/>
      </c>
      <c r="F18" s="79">
        <f t="shared" si="0"/>
        <v>0</v>
      </c>
      <c r="G18" s="60"/>
      <c r="H18" s="59">
        <f>SUM('Converted Data'!K18,'Converted Data'!Q18,'Converted Data'!S18,'Converted Data'!V18,'Converted Data'!Y18,'Converted Data'!AA18)</f>
        <v>0</v>
      </c>
      <c r="I18" s="59" t="str">
        <f t="shared" si="4"/>
        <v/>
      </c>
      <c r="J18" s="58">
        <f>SUM('Converted Data'!AG18,'Converted Data'!AM18,'Converted Data'!AO18,'Converted Data'!AR18,'Converted Data'!AU18,'Converted Data'!AW18)</f>
        <v>0</v>
      </c>
      <c r="K18" s="58" t="str">
        <f t="shared" si="5"/>
        <v/>
      </c>
      <c r="L18" s="67">
        <f t="shared" si="1"/>
        <v>0</v>
      </c>
      <c r="N18" s="69">
        <f>SUM('Converted Data'!M18,'Converted Data'!O18,'Converted Data'!R18,'Converted Data'!Z18,'Converted Data'!AC18)</f>
        <v>0</v>
      </c>
      <c r="O18" s="69" t="str">
        <f t="shared" si="6"/>
        <v/>
      </c>
      <c r="P18" s="62">
        <f>SUM('Converted Data'!AI18,'Converted Data'!AK18,'Converted Data'!AN18,'Converted Data'!AV18,'Converted Data'!AY18)</f>
        <v>0</v>
      </c>
      <c r="Q18" s="62" t="str">
        <f t="shared" si="7"/>
        <v/>
      </c>
      <c r="R18" s="61">
        <f t="shared" si="8"/>
        <v>0</v>
      </c>
      <c r="T18" s="42">
        <f>SUM('Converted Data'!I18,'Converted Data'!U18,'Converted Data'!W18,'Converted Data'!AB18,'Converted Data'!AD18)</f>
        <v>0</v>
      </c>
      <c r="U18" s="42" t="str">
        <f t="shared" si="9"/>
        <v/>
      </c>
      <c r="V18" s="41">
        <f>SUM('Converted Data'!AE18,'Converted Data'!AQ18,'Converted Data'!AS18,'Converted Data'!AX18,'Converted Data'!AZ18)</f>
        <v>0</v>
      </c>
      <c r="W18" s="41" t="str">
        <f t="shared" si="10"/>
        <v/>
      </c>
      <c r="X18" s="85">
        <f t="shared" si="11"/>
        <v>0</v>
      </c>
      <c r="Z18">
        <v>14</v>
      </c>
      <c r="AB18" t="str">
        <f>IF('Converted Data'!B18="Male",Results!C18,"")</f>
        <v/>
      </c>
      <c r="AC18" t="str">
        <f>IF('Converted Data'!B18="Male",Results!E18,"")</f>
        <v/>
      </c>
      <c r="AD18" t="str">
        <f>IF('Converted Data'!B18="Female",Results!C18,"")</f>
        <v/>
      </c>
      <c r="AE18" t="str">
        <f>IF('Converted Data'!B18="Female",Results!E18,"")</f>
        <v/>
      </c>
      <c r="AF18" t="str">
        <f>IF('Converted Data'!B18="Other",Results!C18,"")</f>
        <v/>
      </c>
      <c r="AG18" t="str">
        <f>IF('Converted Data'!B18="Other",Results!E18,"")</f>
        <v/>
      </c>
      <c r="AI18" t="str">
        <f>IF('Converted Data'!E18="University",Results!C18,"")</f>
        <v/>
      </c>
      <c r="AJ18" t="str">
        <f>IF('Converted Data'!E18="University",Results!E18,"")</f>
        <v/>
      </c>
      <c r="AK18" t="str">
        <f>IF('Converted Data'!E18="College",Results!C18,"")</f>
        <v/>
      </c>
      <c r="AL18" t="str">
        <f>IF('Converted Data'!E18="College",Results!E18,"")</f>
        <v/>
      </c>
      <c r="AM18" t="str">
        <f>IF('Converted Data'!E18="High School",Results!C18,"")</f>
        <v/>
      </c>
      <c r="AN18" t="str">
        <f>IF('Converted Data'!E18="High School",Results!E18,"")</f>
        <v/>
      </c>
      <c r="AO18" t="str">
        <f>IF('Converted Data'!E18="Primary School",Results!C18,"")</f>
        <v/>
      </c>
      <c r="AP18" t="str">
        <f>IF('Converted Data'!E18="Primary School",Results!E18,"")</f>
        <v/>
      </c>
      <c r="AQ18" t="str">
        <f>IF('Converted Data'!E18="No formal education",Results!C18,"")</f>
        <v/>
      </c>
      <c r="AR18" t="str">
        <f>IF('Converted Data'!E18="No formal education",Results!E18,"")</f>
        <v/>
      </c>
      <c r="AS18" t="str">
        <f>IF('Converted Data'!E18="Other",Results!C18,"")</f>
        <v/>
      </c>
      <c r="AT18" t="str">
        <f>IF('Converted Data'!E18="Other",Results!E18,"")</f>
        <v/>
      </c>
      <c r="AV18" t="str">
        <f>IF('Converted Data'!F18="1",Results!C18,"")</f>
        <v/>
      </c>
      <c r="AW18" t="str">
        <f>IF('Converted Data'!F18="1",Results!E18,"")</f>
        <v/>
      </c>
      <c r="AX18" t="str">
        <f>IF('Converted Data'!F18="2",Results!C18,"")</f>
        <v/>
      </c>
      <c r="AY18" t="str">
        <f>IF('Converted Data'!F18="2",Results!E18,"")</f>
        <v/>
      </c>
      <c r="AZ18" t="str">
        <f>IF('Converted Data'!F18="3",Results!C18,"")</f>
        <v/>
      </c>
      <c r="BA18" t="str">
        <f>IF('Converted Data'!F18="3",Results!E18,"")</f>
        <v/>
      </c>
      <c r="BB18" t="str">
        <f>IF('Converted Data'!F18="4",Results!C18,"")</f>
        <v/>
      </c>
      <c r="BC18" t="str">
        <f>IF('Converted Data'!F18="4",Results!E18,"")</f>
        <v/>
      </c>
      <c r="BD18" t="str">
        <f>IF('Converted Data'!F18="5",Results!C18,"")</f>
        <v/>
      </c>
      <c r="BE18" t="str">
        <f>IF('Converted Data'!F18="5",Results!E18,"")</f>
        <v/>
      </c>
      <c r="BG18" t="str">
        <f>IF('Converted Data'!G18="Item 1",Results!C18,"")</f>
        <v/>
      </c>
      <c r="BH18" t="str">
        <f>IF('Converted Data'!G18="Item 1",Results!E18,"")</f>
        <v/>
      </c>
      <c r="BI18" t="str">
        <f>IF('Converted Data'!G18="Item 2",Results!C18,"")</f>
        <v/>
      </c>
      <c r="BJ18" t="str">
        <f>IF('Converted Data'!G18="Item 2",Results!E18,"")</f>
        <v/>
      </c>
      <c r="BK18" t="str">
        <f>IF('Converted Data'!G18="Item 3",Results!C18,"")</f>
        <v/>
      </c>
      <c r="BL18" t="str">
        <f>IF('Converted Data'!G18="Item 3",Results!E18,"")</f>
        <v/>
      </c>
      <c r="BM18" t="str">
        <f>IF('Converted Data'!G18="Item 4",Results!C18,"")</f>
        <v/>
      </c>
      <c r="BN18" t="str">
        <f>IF('Converted Data'!G18="Item 4",Results!E18,"")</f>
        <v/>
      </c>
      <c r="BP18" t="str">
        <f>IF('Converted Data'!H18="75%-100%",Results!C18,"")</f>
        <v/>
      </c>
      <c r="BQ18" t="str">
        <f>IF('Converted Data'!H18="75%-100%",Results!E18,"")</f>
        <v/>
      </c>
      <c r="BR18" t="str">
        <f>IF('Converted Data'!H18="51%-74%",Results!C18,"")</f>
        <v/>
      </c>
      <c r="BS18" t="str">
        <f>IF('Converted Data'!H18="51%-74%",Results!E18,"")</f>
        <v/>
      </c>
      <c r="BT18" t="str">
        <f>IF('Converted Data'!H18="Up to 50%",Results!C18,"")</f>
        <v/>
      </c>
      <c r="BU18" t="str">
        <f>IF('Converted Data'!H18="Up to 50%",Results!E18,"")</f>
        <v/>
      </c>
      <c r="BW18" t="str">
        <f>IF('Converted Data'!B18="Male",Results!I18,"")</f>
        <v/>
      </c>
      <c r="BX18" t="str">
        <f>IF('Converted Data'!B18="Male",Results!K18,"")</f>
        <v/>
      </c>
      <c r="BY18" t="str">
        <f>IF('Converted Data'!B18="Female",Results!I18,"")</f>
        <v/>
      </c>
      <c r="BZ18" t="str">
        <f>IF('Converted Data'!B18="Female",Results!K18,"")</f>
        <v/>
      </c>
      <c r="CA18" t="str">
        <f>IF('Converted Data'!B18="Other",Results!I18,"")</f>
        <v/>
      </c>
      <c r="CB18" t="str">
        <f>IF('Converted Data'!B18="Other",Results!K18,"")</f>
        <v/>
      </c>
      <c r="CD18" t="str">
        <f>IF('Converted Data'!E18="University",Results!I18,"")</f>
        <v/>
      </c>
      <c r="CE18" t="str">
        <f>IF('Converted Data'!E18="University",Results!K18,"")</f>
        <v/>
      </c>
      <c r="CF18" t="str">
        <f>IF('Converted Data'!E18="College",Results!I18,"")</f>
        <v/>
      </c>
      <c r="CG18" t="str">
        <f>IF('Converted Data'!E18="College",Results!K18,"")</f>
        <v/>
      </c>
      <c r="CH18" t="str">
        <f>IF('Converted Data'!E18="High School",Results!I18,"")</f>
        <v/>
      </c>
      <c r="CI18" t="str">
        <f>IF('Converted Data'!E18="High School",Results!K18,"")</f>
        <v/>
      </c>
      <c r="CJ18" t="str">
        <f>IF('Converted Data'!E18="Primary School",Results!I18,"")</f>
        <v/>
      </c>
      <c r="CK18" t="str">
        <f>IF('Converted Data'!E18="Primary School",Results!K18,"")</f>
        <v/>
      </c>
      <c r="CL18" t="str">
        <f>IF('Converted Data'!E18="No formal education",Results!I18,"")</f>
        <v/>
      </c>
      <c r="CM18" t="str">
        <f>IF('Converted Data'!E18="No formal education",Results!K18,"")</f>
        <v/>
      </c>
      <c r="CN18" t="str">
        <f>IF('Converted Data'!E18="Other",Results!I18,"")</f>
        <v/>
      </c>
      <c r="CO18" t="str">
        <f>IF('Converted Data'!E18="Other",Results!K18,"")</f>
        <v/>
      </c>
      <c r="CQ18" t="str">
        <f>IF('Converted Data'!F18="1",Results!I18,"")</f>
        <v/>
      </c>
      <c r="CR18" t="str">
        <f>IF('Converted Data'!F18="1",Results!K18,"")</f>
        <v/>
      </c>
      <c r="CS18" t="str">
        <f>IF('Converted Data'!F18="2",Results!I18,"")</f>
        <v/>
      </c>
      <c r="CT18" t="str">
        <f>IF('Converted Data'!F18="2",Results!K18,"")</f>
        <v/>
      </c>
      <c r="CU18" t="str">
        <f>IF('Converted Data'!F18="3",Results!I18,"")</f>
        <v/>
      </c>
      <c r="CV18" t="str">
        <f>IF('Converted Data'!F18="3",Results!K18,"")</f>
        <v/>
      </c>
      <c r="CW18" t="str">
        <f>IF('Converted Data'!F18="4",Results!I18,"")</f>
        <v/>
      </c>
      <c r="CX18" t="str">
        <f>IF('Converted Data'!F18="4",Results!K18,"")</f>
        <v/>
      </c>
      <c r="CY18" t="str">
        <f>IF('Converted Data'!F18="5",Results!I18,"")</f>
        <v/>
      </c>
      <c r="CZ18" t="str">
        <f>IF('Converted Data'!F18="5",Results!K18,"")</f>
        <v/>
      </c>
      <c r="DB18" t="str">
        <f>IF('Converted Data'!G18="Item 1",Results!I18,"")</f>
        <v/>
      </c>
      <c r="DC18" t="str">
        <f>IF('Converted Data'!G18="Item 1",Results!K18,"")</f>
        <v/>
      </c>
      <c r="DD18" t="str">
        <f>IF('Converted Data'!G18="Item 2",Results!I18,"")</f>
        <v/>
      </c>
      <c r="DE18" t="str">
        <f>IF('Converted Data'!G18="Item 2",Results!K18,"")</f>
        <v/>
      </c>
      <c r="DF18" t="str">
        <f>IF('Converted Data'!G18="Item 3",Results!I18,"")</f>
        <v/>
      </c>
      <c r="DG18" t="str">
        <f>IF('Converted Data'!G18="Item 3",Results!K18,"")</f>
        <v/>
      </c>
      <c r="DH18" t="str">
        <f>IF('Converted Data'!G18="Item 4",Results!I18,"")</f>
        <v/>
      </c>
      <c r="DI18" t="str">
        <f>IF('Converted Data'!G18="Item 4",Results!K18,"")</f>
        <v/>
      </c>
      <c r="DK18" t="str">
        <f>IF('Converted Data'!H18="75%-100%",Results!I18,"")</f>
        <v/>
      </c>
      <c r="DL18" t="str">
        <f>IF('Converted Data'!H18="75%-100%",Results!K18,"")</f>
        <v/>
      </c>
      <c r="DM18" t="str">
        <f>IF('Converted Data'!H18="51%-74%",Results!I18,"")</f>
        <v/>
      </c>
      <c r="DN18" t="str">
        <f>IF('Converted Data'!H18="51%-74%",Results!K18,"")</f>
        <v/>
      </c>
      <c r="DO18" t="str">
        <f>IF('Converted Data'!H18="Up to 50%",Results!I18,"")</f>
        <v/>
      </c>
      <c r="DP18" t="str">
        <f>IF('Converted Data'!H18="Up to 50%",Results!K18,"")</f>
        <v/>
      </c>
      <c r="DR18" t="str">
        <f>IF('Converted Data'!B18="Male",Results!O18,"")</f>
        <v/>
      </c>
      <c r="DS18" t="str">
        <f>IF('Converted Data'!B18="Male",Results!Q18,"")</f>
        <v/>
      </c>
      <c r="DT18" t="str">
        <f>IF('Converted Data'!B18="Female",Results!O18,"")</f>
        <v/>
      </c>
      <c r="DU18" t="str">
        <f>IF('Converted Data'!B18="Female",Results!Q18,"")</f>
        <v/>
      </c>
      <c r="DV18" t="str">
        <f>IF('Converted Data'!B18="Other",Results!O18,"")</f>
        <v/>
      </c>
      <c r="DW18" t="str">
        <f>IF('Converted Data'!B18="Other",Results!Q18,"")</f>
        <v/>
      </c>
      <c r="DY18" t="str">
        <f>IF('Converted Data'!E18="University",Results!O18,"")</f>
        <v/>
      </c>
      <c r="DZ18" t="str">
        <f>IF('Converted Data'!E18="University",Results!Q18,"")</f>
        <v/>
      </c>
      <c r="EA18" t="str">
        <f>IF('Converted Data'!E18="College",Results!O18,"")</f>
        <v/>
      </c>
      <c r="EB18" t="str">
        <f>IF('Converted Data'!E18="College",Results!Q18,"")</f>
        <v/>
      </c>
      <c r="EC18" t="str">
        <f>IF('Converted Data'!E18="High School",Results!O18,"")</f>
        <v/>
      </c>
      <c r="ED18" t="str">
        <f>IF('Converted Data'!E18="High School",Results!Q18,"")</f>
        <v/>
      </c>
      <c r="EE18" t="str">
        <f>IF('Converted Data'!E18="Primary School",Results!O18,"")</f>
        <v/>
      </c>
      <c r="EF18" t="str">
        <f>IF('Converted Data'!E18="Primary School",Results!Q18,"")</f>
        <v/>
      </c>
      <c r="EG18" t="str">
        <f>IF('Converted Data'!E18="No formal education",Results!O18,"")</f>
        <v/>
      </c>
      <c r="EH18" t="str">
        <f>IF('Converted Data'!E18="No formal education",Results!Q18,"")</f>
        <v/>
      </c>
      <c r="EI18" t="str">
        <f>IF('Converted Data'!E18="Other",Results!O18,"")</f>
        <v/>
      </c>
      <c r="EJ18" t="str">
        <f>IF('Converted Data'!E18="Other",Results!Q18,"")</f>
        <v/>
      </c>
      <c r="EL18" t="str">
        <f>IF('Converted Data'!F18="1",Results!O18,"")</f>
        <v/>
      </c>
      <c r="EM18" t="str">
        <f>IF('Converted Data'!F18="1",Results!Q18,"")</f>
        <v/>
      </c>
      <c r="EN18" t="str">
        <f>IF('Converted Data'!F18="2",Results!O18,"")</f>
        <v/>
      </c>
      <c r="EO18" t="str">
        <f>IF('Converted Data'!F18="2",Results!Q18,"")</f>
        <v/>
      </c>
      <c r="EP18" t="str">
        <f>IF('Converted Data'!F18="3",Results!O18,"")</f>
        <v/>
      </c>
      <c r="EQ18" t="str">
        <f>IF('Converted Data'!F18="3",Results!Q18,"")</f>
        <v/>
      </c>
      <c r="ER18" t="str">
        <f>IF('Converted Data'!F18="4",Results!O18,"")</f>
        <v/>
      </c>
      <c r="ES18" t="str">
        <f>IF('Converted Data'!F18="4",Results!Q18,"")</f>
        <v/>
      </c>
      <c r="ET18" t="str">
        <f>IF('Converted Data'!F18="5",Results!O18,"")</f>
        <v/>
      </c>
      <c r="EU18" t="str">
        <f>IF('Converted Data'!F18="5",Results!Q18,"")</f>
        <v/>
      </c>
      <c r="EW18" t="str">
        <f>IF('Converted Data'!G18="Item 1",Results!O18,"")</f>
        <v/>
      </c>
      <c r="EX18" t="str">
        <f>IF('Converted Data'!G18="Item 1",Results!Q18,"")</f>
        <v/>
      </c>
      <c r="EY18" t="str">
        <f>IF('Converted Data'!G18="Item 2",Results!O18,"")</f>
        <v/>
      </c>
      <c r="EZ18" t="str">
        <f>IF('Converted Data'!G18="Item 2",Results!Q18,"")</f>
        <v/>
      </c>
      <c r="FA18" t="str">
        <f>IF('Converted Data'!G18="Item 3",Results!O18,"")</f>
        <v/>
      </c>
      <c r="FB18" t="str">
        <f>IF('Converted Data'!G18="Item 3",Results!Q18,"")</f>
        <v/>
      </c>
      <c r="FC18" t="str">
        <f>IF('Converted Data'!G18="Item 4",Results!O18,"")</f>
        <v/>
      </c>
      <c r="FD18" t="str">
        <f>IF('Converted Data'!G18="Item 4",Results!Q18,"")</f>
        <v/>
      </c>
      <c r="FF18" t="str">
        <f>IF('Converted Data'!H18="75%-100%",Results!O18,"")</f>
        <v/>
      </c>
      <c r="FG18" t="str">
        <f>IF('Converted Data'!H18="75%-100%",Results!Q18,"")</f>
        <v/>
      </c>
      <c r="FH18" t="str">
        <f>IF('Converted Data'!H18="51%-74%",Results!O18,"")</f>
        <v/>
      </c>
      <c r="FI18" t="str">
        <f>IF('Converted Data'!H18="51%-74%",Results!Q18,"")</f>
        <v/>
      </c>
      <c r="FJ18" t="str">
        <f>IF('Converted Data'!H18="Up to 50%",Results!O18,"")</f>
        <v/>
      </c>
      <c r="FK18" t="str">
        <f>IF('Converted Data'!H18="Up to 50%",Results!Q18,"")</f>
        <v/>
      </c>
      <c r="FM18" t="str">
        <f>IF('Converted Data'!B18="Male",Results!U18,"")</f>
        <v/>
      </c>
      <c r="FN18" t="str">
        <f>IF('Converted Data'!B18="Male",Results!W18,"")</f>
        <v/>
      </c>
      <c r="FO18" t="str">
        <f>IF('Converted Data'!B18="Female",Results!U18,"")</f>
        <v/>
      </c>
      <c r="FP18" t="str">
        <f>IF('Converted Data'!B18="Female",Results!W18,"")</f>
        <v/>
      </c>
      <c r="FQ18" t="str">
        <f>IF('Converted Data'!B18="Other",Results!U18,"")</f>
        <v/>
      </c>
      <c r="FR18" t="str">
        <f>IF('Converted Data'!B18="Other",Results!W18,"")</f>
        <v/>
      </c>
      <c r="FT18" t="str">
        <f>IF('Converted Data'!E18="University",Results!U18,"")</f>
        <v/>
      </c>
      <c r="FU18" t="str">
        <f>IF('Converted Data'!E18="University",Results!W18,"")</f>
        <v/>
      </c>
      <c r="FV18" t="str">
        <f>IF('Converted Data'!E18="College",Results!U18,"")</f>
        <v/>
      </c>
      <c r="FW18" t="str">
        <f>IF('Converted Data'!E18="College",Results!W18,"")</f>
        <v/>
      </c>
      <c r="FX18" t="str">
        <f>IF('Converted Data'!E18="High School",Results!U18,"")</f>
        <v/>
      </c>
      <c r="FY18" t="str">
        <f>IF('Converted Data'!E18="High School",Results!W18,"")</f>
        <v/>
      </c>
      <c r="FZ18" t="str">
        <f>IF('Converted Data'!E18="Primary School",Results!U18,"")</f>
        <v/>
      </c>
      <c r="GA18" t="str">
        <f>IF('Converted Data'!E18="Primary School",Results!W18,"")</f>
        <v/>
      </c>
      <c r="GB18" t="str">
        <f>IF('Converted Data'!E18="No formal education",Results!U18,"")</f>
        <v/>
      </c>
      <c r="GC18" t="str">
        <f>IF('Converted Data'!E18="No formal education",Results!W18,"")</f>
        <v/>
      </c>
      <c r="GD18" t="str">
        <f>IF('Converted Data'!E18="Other",Results!U18,"")</f>
        <v/>
      </c>
      <c r="GE18" t="str">
        <f>IF('Converted Data'!E18="Other",Results!W18,"")</f>
        <v/>
      </c>
      <c r="GG18" t="str">
        <f>IF('Converted Data'!F18="1",Results!U18,"")</f>
        <v/>
      </c>
      <c r="GH18" t="str">
        <f>IF('Converted Data'!F18="1",Results!W18,"")</f>
        <v/>
      </c>
      <c r="GI18" t="str">
        <f>IF('Converted Data'!F18="2",Results!U18,"")</f>
        <v/>
      </c>
      <c r="GJ18" t="str">
        <f>IF('Converted Data'!F18="2",Results!W18,"")</f>
        <v/>
      </c>
      <c r="GK18" t="str">
        <f>IF('Converted Data'!F18="3",Results!U18,"")</f>
        <v/>
      </c>
      <c r="GL18" t="str">
        <f>IF('Converted Data'!F18="3",Results!W18,"")</f>
        <v/>
      </c>
      <c r="GM18" t="str">
        <f>IF('Converted Data'!F18="4",Results!U18,"")</f>
        <v/>
      </c>
      <c r="GN18" t="str">
        <f>IF('Converted Data'!F18="4",Results!W18,"")</f>
        <v/>
      </c>
      <c r="GO18" t="str">
        <f>IF('Converted Data'!F18="5",Results!U18,"")</f>
        <v/>
      </c>
      <c r="GP18" t="str">
        <f>IF('Converted Data'!F18="5",Results!W18,"")</f>
        <v/>
      </c>
      <c r="GR18" t="str">
        <f>IF('Converted Data'!G18="Item 1",Results!U18,"")</f>
        <v/>
      </c>
      <c r="GS18" t="str">
        <f>IF('Converted Data'!G18="Item 1",Results!W18,"")</f>
        <v/>
      </c>
      <c r="GT18" t="str">
        <f>IF('Converted Data'!G18="Item 2",Results!U18,"")</f>
        <v/>
      </c>
      <c r="GU18" t="str">
        <f>IF('Converted Data'!G18="Item 2",Results!W18,"")</f>
        <v/>
      </c>
      <c r="GV18" t="str">
        <f>IF('Converted Data'!G18="Item 3",Results!U18,"")</f>
        <v/>
      </c>
      <c r="GW18" t="str">
        <f>IF('Converted Data'!G18="Item 3",Results!W18,"")</f>
        <v/>
      </c>
      <c r="GX18" t="str">
        <f>IF('Converted Data'!G18="Item 4",Results!U18,"")</f>
        <v/>
      </c>
      <c r="GY18" t="str">
        <f>IF('Converted Data'!G18="Item 4",Results!W18,"")</f>
        <v/>
      </c>
      <c r="HA18" t="str">
        <f>IF('Converted Data'!H18="75%-100%",Results!U18,"")</f>
        <v/>
      </c>
      <c r="HB18" t="str">
        <f>IF('Converted Data'!H18="75%-100%",Results!W18,"")</f>
        <v/>
      </c>
      <c r="HC18" t="str">
        <f>IF('Converted Data'!H18="51%-74%",Results!U18,"")</f>
        <v/>
      </c>
      <c r="HD18" t="str">
        <f>IF('Converted Data'!H18="51%-74%",Results!W18,"")</f>
        <v/>
      </c>
      <c r="HE18" t="str">
        <f>IF('Converted Data'!H18="Up to 50%",Results!U18,"")</f>
        <v/>
      </c>
      <c r="HF18" t="str">
        <f>IF('Converted Data'!H18="Up to 50%",Results!W18,"")</f>
        <v/>
      </c>
    </row>
    <row r="19" spans="1:214" x14ac:dyDescent="0.25">
      <c r="A19" s="42">
        <f>'Data Entry'!A19</f>
        <v>0</v>
      </c>
      <c r="B19" s="75">
        <f>SUM('Converted Data'!J19,'Converted Data'!L19,'Converted Data'!N19,'Converted Data'!P19,'Converted Data'!T19,'Converted Data'!X19)</f>
        <v>0</v>
      </c>
      <c r="C19" s="75" t="str">
        <f t="shared" si="2"/>
        <v/>
      </c>
      <c r="D19" s="77">
        <f>SUM('Converted Data'!AF19,'Converted Data'!AH19,'Converted Data'!AJ19,'Converted Data'!AL19,'Converted Data'!AP19,'Converted Data'!AT19)</f>
        <v>0</v>
      </c>
      <c r="E19" s="77" t="str">
        <f t="shared" si="3"/>
        <v/>
      </c>
      <c r="F19" s="79">
        <f t="shared" si="0"/>
        <v>0</v>
      </c>
      <c r="G19" s="60"/>
      <c r="H19" s="59">
        <f>SUM('Converted Data'!K19,'Converted Data'!Q19,'Converted Data'!S19,'Converted Data'!V19,'Converted Data'!Y19,'Converted Data'!AA19)</f>
        <v>0</v>
      </c>
      <c r="I19" s="59" t="str">
        <f t="shared" si="4"/>
        <v/>
      </c>
      <c r="J19" s="58">
        <f>SUM('Converted Data'!AG19,'Converted Data'!AM19,'Converted Data'!AO19,'Converted Data'!AR19,'Converted Data'!AU19,'Converted Data'!AW19)</f>
        <v>0</v>
      </c>
      <c r="K19" s="58" t="str">
        <f t="shared" si="5"/>
        <v/>
      </c>
      <c r="L19" s="67">
        <f t="shared" si="1"/>
        <v>0</v>
      </c>
      <c r="N19" s="69">
        <f>SUM('Converted Data'!M19,'Converted Data'!O19,'Converted Data'!R19,'Converted Data'!Z19,'Converted Data'!AC19)</f>
        <v>0</v>
      </c>
      <c r="O19" s="69" t="str">
        <f t="shared" si="6"/>
        <v/>
      </c>
      <c r="P19" s="62">
        <f>SUM('Converted Data'!AI19,'Converted Data'!AK19,'Converted Data'!AN19,'Converted Data'!AV19,'Converted Data'!AY19)</f>
        <v>0</v>
      </c>
      <c r="Q19" s="62" t="str">
        <f t="shared" si="7"/>
        <v/>
      </c>
      <c r="R19" s="61">
        <f t="shared" si="8"/>
        <v>0</v>
      </c>
      <c r="T19" s="42">
        <f>SUM('Converted Data'!I19,'Converted Data'!U19,'Converted Data'!W19,'Converted Data'!AB19,'Converted Data'!AD19)</f>
        <v>0</v>
      </c>
      <c r="U19" s="42" t="str">
        <f t="shared" si="9"/>
        <v/>
      </c>
      <c r="V19" s="41">
        <f>SUM('Converted Data'!AE19,'Converted Data'!AQ19,'Converted Data'!AS19,'Converted Data'!AX19,'Converted Data'!AZ19)</f>
        <v>0</v>
      </c>
      <c r="W19" s="41" t="str">
        <f t="shared" si="10"/>
        <v/>
      </c>
      <c r="X19" s="85">
        <f t="shared" si="11"/>
        <v>0</v>
      </c>
      <c r="Z19">
        <v>15</v>
      </c>
      <c r="AB19" t="str">
        <f>IF('Converted Data'!B19="Male",Results!C19,"")</f>
        <v/>
      </c>
      <c r="AC19" t="str">
        <f>IF('Converted Data'!B19="Male",Results!E19,"")</f>
        <v/>
      </c>
      <c r="AD19" t="str">
        <f>IF('Converted Data'!B19="Female",Results!C19,"")</f>
        <v/>
      </c>
      <c r="AE19" t="str">
        <f>IF('Converted Data'!B19="Female",Results!E19,"")</f>
        <v/>
      </c>
      <c r="AF19" t="str">
        <f>IF('Converted Data'!B19="Other",Results!C19,"")</f>
        <v/>
      </c>
      <c r="AG19" t="str">
        <f>IF('Converted Data'!B19="Other",Results!E19,"")</f>
        <v/>
      </c>
      <c r="AI19" t="str">
        <f>IF('Converted Data'!E19="University",Results!C19,"")</f>
        <v/>
      </c>
      <c r="AJ19" t="str">
        <f>IF('Converted Data'!E19="University",Results!E19,"")</f>
        <v/>
      </c>
      <c r="AK19" t="str">
        <f>IF('Converted Data'!E19="College",Results!C19,"")</f>
        <v/>
      </c>
      <c r="AL19" t="str">
        <f>IF('Converted Data'!E19="College",Results!E19,"")</f>
        <v/>
      </c>
      <c r="AM19" t="str">
        <f>IF('Converted Data'!E19="High School",Results!C19,"")</f>
        <v/>
      </c>
      <c r="AN19" t="str">
        <f>IF('Converted Data'!E19="High School",Results!E19,"")</f>
        <v/>
      </c>
      <c r="AO19" t="str">
        <f>IF('Converted Data'!E19="Primary School",Results!C19,"")</f>
        <v/>
      </c>
      <c r="AP19" t="str">
        <f>IF('Converted Data'!E19="Primary School",Results!E19,"")</f>
        <v/>
      </c>
      <c r="AQ19" t="str">
        <f>IF('Converted Data'!E19="No formal education",Results!C19,"")</f>
        <v/>
      </c>
      <c r="AR19" t="str">
        <f>IF('Converted Data'!E19="No formal education",Results!E19,"")</f>
        <v/>
      </c>
      <c r="AS19" t="str">
        <f>IF('Converted Data'!E19="Other",Results!C19,"")</f>
        <v/>
      </c>
      <c r="AT19" t="str">
        <f>IF('Converted Data'!E19="Other",Results!E19,"")</f>
        <v/>
      </c>
      <c r="AV19" t="str">
        <f>IF('Converted Data'!F19="1",Results!C19,"")</f>
        <v/>
      </c>
      <c r="AW19" t="str">
        <f>IF('Converted Data'!F19="1",Results!E19,"")</f>
        <v/>
      </c>
      <c r="AX19" t="str">
        <f>IF('Converted Data'!F19="2",Results!C19,"")</f>
        <v/>
      </c>
      <c r="AY19" t="str">
        <f>IF('Converted Data'!F19="2",Results!E19,"")</f>
        <v/>
      </c>
      <c r="AZ19" t="str">
        <f>IF('Converted Data'!F19="3",Results!C19,"")</f>
        <v/>
      </c>
      <c r="BA19" t="str">
        <f>IF('Converted Data'!F19="3",Results!E19,"")</f>
        <v/>
      </c>
      <c r="BB19" t="str">
        <f>IF('Converted Data'!F19="4",Results!C19,"")</f>
        <v/>
      </c>
      <c r="BC19" t="str">
        <f>IF('Converted Data'!F19="4",Results!E19,"")</f>
        <v/>
      </c>
      <c r="BD19" t="str">
        <f>IF('Converted Data'!F19="5",Results!C19,"")</f>
        <v/>
      </c>
      <c r="BE19" t="str">
        <f>IF('Converted Data'!F19="5",Results!E19,"")</f>
        <v/>
      </c>
      <c r="BG19" t="str">
        <f>IF('Converted Data'!G19="Item 1",Results!C19,"")</f>
        <v/>
      </c>
      <c r="BH19" t="str">
        <f>IF('Converted Data'!G19="Item 1",Results!E19,"")</f>
        <v/>
      </c>
      <c r="BI19" t="str">
        <f>IF('Converted Data'!G19="Item 2",Results!C19,"")</f>
        <v/>
      </c>
      <c r="BJ19" t="str">
        <f>IF('Converted Data'!G19="Item 2",Results!E19,"")</f>
        <v/>
      </c>
      <c r="BK19" t="str">
        <f>IF('Converted Data'!G19="Item 3",Results!C19,"")</f>
        <v/>
      </c>
      <c r="BL19" t="str">
        <f>IF('Converted Data'!G19="Item 3",Results!E19,"")</f>
        <v/>
      </c>
      <c r="BM19" t="str">
        <f>IF('Converted Data'!G19="Item 4",Results!C19,"")</f>
        <v/>
      </c>
      <c r="BN19" t="str">
        <f>IF('Converted Data'!G19="Item 4",Results!E19,"")</f>
        <v/>
      </c>
      <c r="BP19" t="str">
        <f>IF('Converted Data'!H19="75%-100%",Results!C19,"")</f>
        <v/>
      </c>
      <c r="BQ19" t="str">
        <f>IF('Converted Data'!H19="75%-100%",Results!E19,"")</f>
        <v/>
      </c>
      <c r="BR19" t="str">
        <f>IF('Converted Data'!H19="51%-74%",Results!C19,"")</f>
        <v/>
      </c>
      <c r="BS19" t="str">
        <f>IF('Converted Data'!H19="51%-74%",Results!E19,"")</f>
        <v/>
      </c>
      <c r="BT19" t="str">
        <f>IF('Converted Data'!H19="Up to 50%",Results!C19,"")</f>
        <v/>
      </c>
      <c r="BU19" t="str">
        <f>IF('Converted Data'!H19="Up to 50%",Results!E19,"")</f>
        <v/>
      </c>
      <c r="BW19" t="str">
        <f>IF('Converted Data'!B19="Male",Results!I19,"")</f>
        <v/>
      </c>
      <c r="BX19" t="str">
        <f>IF('Converted Data'!B19="Male",Results!K19,"")</f>
        <v/>
      </c>
      <c r="BY19" t="str">
        <f>IF('Converted Data'!B19="Female",Results!I19,"")</f>
        <v/>
      </c>
      <c r="BZ19" t="str">
        <f>IF('Converted Data'!B19="Female",Results!K19,"")</f>
        <v/>
      </c>
      <c r="CA19" t="str">
        <f>IF('Converted Data'!B19="Other",Results!I19,"")</f>
        <v/>
      </c>
      <c r="CB19" t="str">
        <f>IF('Converted Data'!B19="Other",Results!K19,"")</f>
        <v/>
      </c>
      <c r="CD19" t="str">
        <f>IF('Converted Data'!E19="University",Results!I19,"")</f>
        <v/>
      </c>
      <c r="CE19" t="str">
        <f>IF('Converted Data'!E19="University",Results!K19,"")</f>
        <v/>
      </c>
      <c r="CF19" t="str">
        <f>IF('Converted Data'!E19="College",Results!I19,"")</f>
        <v/>
      </c>
      <c r="CG19" t="str">
        <f>IF('Converted Data'!E19="College",Results!K19,"")</f>
        <v/>
      </c>
      <c r="CH19" t="str">
        <f>IF('Converted Data'!E19="High School",Results!I19,"")</f>
        <v/>
      </c>
      <c r="CI19" t="str">
        <f>IF('Converted Data'!E19="High School",Results!K19,"")</f>
        <v/>
      </c>
      <c r="CJ19" t="str">
        <f>IF('Converted Data'!E19="Primary School",Results!I19,"")</f>
        <v/>
      </c>
      <c r="CK19" t="str">
        <f>IF('Converted Data'!E19="Primary School",Results!K19,"")</f>
        <v/>
      </c>
      <c r="CL19" t="str">
        <f>IF('Converted Data'!E19="No formal education",Results!I19,"")</f>
        <v/>
      </c>
      <c r="CM19" t="str">
        <f>IF('Converted Data'!E19="No formal education",Results!K19,"")</f>
        <v/>
      </c>
      <c r="CN19" t="str">
        <f>IF('Converted Data'!E19="Other",Results!I19,"")</f>
        <v/>
      </c>
      <c r="CO19" t="str">
        <f>IF('Converted Data'!E19="Other",Results!K19,"")</f>
        <v/>
      </c>
      <c r="CQ19" t="str">
        <f>IF('Converted Data'!F19="1",Results!I19,"")</f>
        <v/>
      </c>
      <c r="CR19" t="str">
        <f>IF('Converted Data'!F19="1",Results!K19,"")</f>
        <v/>
      </c>
      <c r="CS19" t="str">
        <f>IF('Converted Data'!F19="2",Results!I19,"")</f>
        <v/>
      </c>
      <c r="CT19" t="str">
        <f>IF('Converted Data'!F19="2",Results!K19,"")</f>
        <v/>
      </c>
      <c r="CU19" t="str">
        <f>IF('Converted Data'!F19="3",Results!I19,"")</f>
        <v/>
      </c>
      <c r="CV19" t="str">
        <f>IF('Converted Data'!F19="3",Results!K19,"")</f>
        <v/>
      </c>
      <c r="CW19" t="str">
        <f>IF('Converted Data'!F19="4",Results!I19,"")</f>
        <v/>
      </c>
      <c r="CX19" t="str">
        <f>IF('Converted Data'!F19="4",Results!K19,"")</f>
        <v/>
      </c>
      <c r="CY19" t="str">
        <f>IF('Converted Data'!F19="5",Results!I19,"")</f>
        <v/>
      </c>
      <c r="CZ19" t="str">
        <f>IF('Converted Data'!F19="5",Results!K19,"")</f>
        <v/>
      </c>
      <c r="DB19" t="str">
        <f>IF('Converted Data'!G19="Item 1",Results!I19,"")</f>
        <v/>
      </c>
      <c r="DC19" t="str">
        <f>IF('Converted Data'!G19="Item 1",Results!K19,"")</f>
        <v/>
      </c>
      <c r="DD19" t="str">
        <f>IF('Converted Data'!G19="Item 2",Results!I19,"")</f>
        <v/>
      </c>
      <c r="DE19" t="str">
        <f>IF('Converted Data'!G19="Item 2",Results!K19,"")</f>
        <v/>
      </c>
      <c r="DF19" t="str">
        <f>IF('Converted Data'!G19="Item 3",Results!I19,"")</f>
        <v/>
      </c>
      <c r="DG19" t="str">
        <f>IF('Converted Data'!G19="Item 3",Results!K19,"")</f>
        <v/>
      </c>
      <c r="DH19" t="str">
        <f>IF('Converted Data'!G19="Item 4",Results!I19,"")</f>
        <v/>
      </c>
      <c r="DI19" t="str">
        <f>IF('Converted Data'!G19="Item 4",Results!K19,"")</f>
        <v/>
      </c>
      <c r="DK19" t="str">
        <f>IF('Converted Data'!H19="75%-100%",Results!I19,"")</f>
        <v/>
      </c>
      <c r="DL19" t="str">
        <f>IF('Converted Data'!H19="75%-100%",Results!K19,"")</f>
        <v/>
      </c>
      <c r="DM19" t="str">
        <f>IF('Converted Data'!H19="51%-74%",Results!I19,"")</f>
        <v/>
      </c>
      <c r="DN19" t="str">
        <f>IF('Converted Data'!H19="51%-74%",Results!K19,"")</f>
        <v/>
      </c>
      <c r="DO19" t="str">
        <f>IF('Converted Data'!H19="Up to 50%",Results!I19,"")</f>
        <v/>
      </c>
      <c r="DP19" t="str">
        <f>IF('Converted Data'!H19="Up to 50%",Results!K19,"")</f>
        <v/>
      </c>
      <c r="DR19" t="str">
        <f>IF('Converted Data'!B19="Male",Results!O19,"")</f>
        <v/>
      </c>
      <c r="DS19" t="str">
        <f>IF('Converted Data'!B19="Male",Results!Q19,"")</f>
        <v/>
      </c>
      <c r="DT19" t="str">
        <f>IF('Converted Data'!B19="Female",Results!O19,"")</f>
        <v/>
      </c>
      <c r="DU19" t="str">
        <f>IF('Converted Data'!B19="Female",Results!Q19,"")</f>
        <v/>
      </c>
      <c r="DV19" t="str">
        <f>IF('Converted Data'!B19="Other",Results!O19,"")</f>
        <v/>
      </c>
      <c r="DW19" t="str">
        <f>IF('Converted Data'!B19="Other",Results!Q19,"")</f>
        <v/>
      </c>
      <c r="DY19" t="str">
        <f>IF('Converted Data'!E19="University",Results!O19,"")</f>
        <v/>
      </c>
      <c r="DZ19" t="str">
        <f>IF('Converted Data'!E19="University",Results!Q19,"")</f>
        <v/>
      </c>
      <c r="EA19" t="str">
        <f>IF('Converted Data'!E19="College",Results!O19,"")</f>
        <v/>
      </c>
      <c r="EB19" t="str">
        <f>IF('Converted Data'!E19="College",Results!Q19,"")</f>
        <v/>
      </c>
      <c r="EC19" t="str">
        <f>IF('Converted Data'!E19="High School",Results!O19,"")</f>
        <v/>
      </c>
      <c r="ED19" t="str">
        <f>IF('Converted Data'!E19="High School",Results!Q19,"")</f>
        <v/>
      </c>
      <c r="EE19" t="str">
        <f>IF('Converted Data'!E19="Primary School",Results!O19,"")</f>
        <v/>
      </c>
      <c r="EF19" t="str">
        <f>IF('Converted Data'!E19="Primary School",Results!Q19,"")</f>
        <v/>
      </c>
      <c r="EG19" t="str">
        <f>IF('Converted Data'!E19="No formal education",Results!O19,"")</f>
        <v/>
      </c>
      <c r="EH19" t="str">
        <f>IF('Converted Data'!E19="No formal education",Results!Q19,"")</f>
        <v/>
      </c>
      <c r="EI19" t="str">
        <f>IF('Converted Data'!E19="Other",Results!O19,"")</f>
        <v/>
      </c>
      <c r="EJ19" t="str">
        <f>IF('Converted Data'!E19="Other",Results!Q19,"")</f>
        <v/>
      </c>
      <c r="EL19" t="str">
        <f>IF('Converted Data'!F19="1",Results!O19,"")</f>
        <v/>
      </c>
      <c r="EM19" t="str">
        <f>IF('Converted Data'!F19="1",Results!Q19,"")</f>
        <v/>
      </c>
      <c r="EN19" t="str">
        <f>IF('Converted Data'!F19="2",Results!O19,"")</f>
        <v/>
      </c>
      <c r="EO19" t="str">
        <f>IF('Converted Data'!F19="2",Results!Q19,"")</f>
        <v/>
      </c>
      <c r="EP19" t="str">
        <f>IF('Converted Data'!F19="3",Results!O19,"")</f>
        <v/>
      </c>
      <c r="EQ19" t="str">
        <f>IF('Converted Data'!F19="3",Results!Q19,"")</f>
        <v/>
      </c>
      <c r="ER19" t="str">
        <f>IF('Converted Data'!F19="4",Results!O19,"")</f>
        <v/>
      </c>
      <c r="ES19" t="str">
        <f>IF('Converted Data'!F19="4",Results!Q19,"")</f>
        <v/>
      </c>
      <c r="ET19" t="str">
        <f>IF('Converted Data'!F19="5",Results!O19,"")</f>
        <v/>
      </c>
      <c r="EU19" t="str">
        <f>IF('Converted Data'!F19="5",Results!Q19,"")</f>
        <v/>
      </c>
      <c r="EW19" t="str">
        <f>IF('Converted Data'!G19="Item 1",Results!O19,"")</f>
        <v/>
      </c>
      <c r="EX19" t="str">
        <f>IF('Converted Data'!G19="Item 1",Results!Q19,"")</f>
        <v/>
      </c>
      <c r="EY19" t="str">
        <f>IF('Converted Data'!G19="Item 2",Results!O19,"")</f>
        <v/>
      </c>
      <c r="EZ19" t="str">
        <f>IF('Converted Data'!G19="Item 2",Results!Q19,"")</f>
        <v/>
      </c>
      <c r="FA19" t="str">
        <f>IF('Converted Data'!G19="Item 3",Results!O19,"")</f>
        <v/>
      </c>
      <c r="FB19" t="str">
        <f>IF('Converted Data'!G19="Item 3",Results!Q19,"")</f>
        <v/>
      </c>
      <c r="FC19" t="str">
        <f>IF('Converted Data'!G19="Item 4",Results!O19,"")</f>
        <v/>
      </c>
      <c r="FD19" t="str">
        <f>IF('Converted Data'!G19="Item 4",Results!Q19,"")</f>
        <v/>
      </c>
      <c r="FF19" t="str">
        <f>IF('Converted Data'!H19="75%-100%",Results!O19,"")</f>
        <v/>
      </c>
      <c r="FG19" t="str">
        <f>IF('Converted Data'!H19="75%-100%",Results!Q19,"")</f>
        <v/>
      </c>
      <c r="FH19" t="str">
        <f>IF('Converted Data'!H19="51%-74%",Results!O19,"")</f>
        <v/>
      </c>
      <c r="FI19" t="str">
        <f>IF('Converted Data'!H19="51%-74%",Results!Q19,"")</f>
        <v/>
      </c>
      <c r="FJ19" t="str">
        <f>IF('Converted Data'!H19="Up to 50%",Results!O19,"")</f>
        <v/>
      </c>
      <c r="FK19" t="str">
        <f>IF('Converted Data'!H19="Up to 50%",Results!Q19,"")</f>
        <v/>
      </c>
      <c r="FM19" t="str">
        <f>IF('Converted Data'!B19="Male",Results!U19,"")</f>
        <v/>
      </c>
      <c r="FN19" t="str">
        <f>IF('Converted Data'!B19="Male",Results!W19,"")</f>
        <v/>
      </c>
      <c r="FO19" t="str">
        <f>IF('Converted Data'!B19="Female",Results!U19,"")</f>
        <v/>
      </c>
      <c r="FP19" t="str">
        <f>IF('Converted Data'!B19="Female",Results!W19,"")</f>
        <v/>
      </c>
      <c r="FQ19" t="str">
        <f>IF('Converted Data'!B19="Other",Results!U19,"")</f>
        <v/>
      </c>
      <c r="FR19" t="str">
        <f>IF('Converted Data'!B19="Other",Results!W19,"")</f>
        <v/>
      </c>
      <c r="FT19" t="str">
        <f>IF('Converted Data'!E19="University",Results!U19,"")</f>
        <v/>
      </c>
      <c r="FU19" t="str">
        <f>IF('Converted Data'!E19="University",Results!W19,"")</f>
        <v/>
      </c>
      <c r="FV19" t="str">
        <f>IF('Converted Data'!E19="College",Results!U19,"")</f>
        <v/>
      </c>
      <c r="FW19" t="str">
        <f>IF('Converted Data'!E19="College",Results!W19,"")</f>
        <v/>
      </c>
      <c r="FX19" t="str">
        <f>IF('Converted Data'!E19="High School",Results!U19,"")</f>
        <v/>
      </c>
      <c r="FY19" t="str">
        <f>IF('Converted Data'!E19="High School",Results!W19,"")</f>
        <v/>
      </c>
      <c r="FZ19" t="str">
        <f>IF('Converted Data'!E19="Primary School",Results!U19,"")</f>
        <v/>
      </c>
      <c r="GA19" t="str">
        <f>IF('Converted Data'!E19="Primary School",Results!W19,"")</f>
        <v/>
      </c>
      <c r="GB19" t="str">
        <f>IF('Converted Data'!E19="No formal education",Results!U19,"")</f>
        <v/>
      </c>
      <c r="GC19" t="str">
        <f>IF('Converted Data'!E19="No formal education",Results!W19,"")</f>
        <v/>
      </c>
      <c r="GD19" t="str">
        <f>IF('Converted Data'!E19="Other",Results!U19,"")</f>
        <v/>
      </c>
      <c r="GE19" t="str">
        <f>IF('Converted Data'!E19="Other",Results!W19,"")</f>
        <v/>
      </c>
      <c r="GG19" t="str">
        <f>IF('Converted Data'!F19="1",Results!U19,"")</f>
        <v/>
      </c>
      <c r="GH19" t="str">
        <f>IF('Converted Data'!F19="1",Results!W19,"")</f>
        <v/>
      </c>
      <c r="GI19" t="str">
        <f>IF('Converted Data'!F19="2",Results!U19,"")</f>
        <v/>
      </c>
      <c r="GJ19" t="str">
        <f>IF('Converted Data'!F19="2",Results!W19,"")</f>
        <v/>
      </c>
      <c r="GK19" t="str">
        <f>IF('Converted Data'!F19="3",Results!U19,"")</f>
        <v/>
      </c>
      <c r="GL19" t="str">
        <f>IF('Converted Data'!F19="3",Results!W19,"")</f>
        <v/>
      </c>
      <c r="GM19" t="str">
        <f>IF('Converted Data'!F19="4",Results!U19,"")</f>
        <v/>
      </c>
      <c r="GN19" t="str">
        <f>IF('Converted Data'!F19="4",Results!W19,"")</f>
        <v/>
      </c>
      <c r="GO19" t="str">
        <f>IF('Converted Data'!F19="5",Results!U19,"")</f>
        <v/>
      </c>
      <c r="GP19" t="str">
        <f>IF('Converted Data'!F19="5",Results!W19,"")</f>
        <v/>
      </c>
      <c r="GR19" t="str">
        <f>IF('Converted Data'!G19="Item 1",Results!U19,"")</f>
        <v/>
      </c>
      <c r="GS19" t="str">
        <f>IF('Converted Data'!G19="Item 1",Results!W19,"")</f>
        <v/>
      </c>
      <c r="GT19" t="str">
        <f>IF('Converted Data'!G19="Item 2",Results!U19,"")</f>
        <v/>
      </c>
      <c r="GU19" t="str">
        <f>IF('Converted Data'!G19="Item 2",Results!W19,"")</f>
        <v/>
      </c>
      <c r="GV19" t="str">
        <f>IF('Converted Data'!G19="Item 3",Results!U19,"")</f>
        <v/>
      </c>
      <c r="GW19" t="str">
        <f>IF('Converted Data'!G19="Item 3",Results!W19,"")</f>
        <v/>
      </c>
      <c r="GX19" t="str">
        <f>IF('Converted Data'!G19="Item 4",Results!U19,"")</f>
        <v/>
      </c>
      <c r="GY19" t="str">
        <f>IF('Converted Data'!G19="Item 4",Results!W19,"")</f>
        <v/>
      </c>
      <c r="HA19" t="str">
        <f>IF('Converted Data'!H19="75%-100%",Results!U19,"")</f>
        <v/>
      </c>
      <c r="HB19" t="str">
        <f>IF('Converted Data'!H19="75%-100%",Results!W19,"")</f>
        <v/>
      </c>
      <c r="HC19" t="str">
        <f>IF('Converted Data'!H19="51%-74%",Results!U19,"")</f>
        <v/>
      </c>
      <c r="HD19" t="str">
        <f>IF('Converted Data'!H19="51%-74%",Results!W19,"")</f>
        <v/>
      </c>
      <c r="HE19" t="str">
        <f>IF('Converted Data'!H19="Up to 50%",Results!U19,"")</f>
        <v/>
      </c>
      <c r="HF19" t="str">
        <f>IF('Converted Data'!H19="Up to 50%",Results!W19,"")</f>
        <v/>
      </c>
    </row>
    <row r="20" spans="1:214" x14ac:dyDescent="0.25">
      <c r="A20" s="42">
        <f>'Data Entry'!A20</f>
        <v>0</v>
      </c>
      <c r="B20" s="75">
        <f>SUM('Converted Data'!J20,'Converted Data'!L20,'Converted Data'!N20,'Converted Data'!P20,'Converted Data'!T20,'Converted Data'!X20)</f>
        <v>0</v>
      </c>
      <c r="C20" s="75" t="str">
        <f t="shared" si="2"/>
        <v/>
      </c>
      <c r="D20" s="77">
        <f>SUM('Converted Data'!AF20,'Converted Data'!AH20,'Converted Data'!AJ20,'Converted Data'!AL20,'Converted Data'!AP20,'Converted Data'!AT20)</f>
        <v>0</v>
      </c>
      <c r="E20" s="77" t="str">
        <f t="shared" si="3"/>
        <v/>
      </c>
      <c r="F20" s="79">
        <f t="shared" si="0"/>
        <v>0</v>
      </c>
      <c r="G20" s="60"/>
      <c r="H20" s="59">
        <f>SUM('Converted Data'!K20,'Converted Data'!Q20,'Converted Data'!S20,'Converted Data'!V20,'Converted Data'!Y20,'Converted Data'!AA20)</f>
        <v>0</v>
      </c>
      <c r="I20" s="59" t="str">
        <f t="shared" si="4"/>
        <v/>
      </c>
      <c r="J20" s="58">
        <f>SUM('Converted Data'!AG20,'Converted Data'!AM20,'Converted Data'!AO20,'Converted Data'!AR20,'Converted Data'!AU20,'Converted Data'!AW20)</f>
        <v>0</v>
      </c>
      <c r="K20" s="58" t="str">
        <f t="shared" si="5"/>
        <v/>
      </c>
      <c r="L20" s="67">
        <f t="shared" si="1"/>
        <v>0</v>
      </c>
      <c r="N20" s="69">
        <f>SUM('Converted Data'!M20,'Converted Data'!O20,'Converted Data'!R20,'Converted Data'!Z20,'Converted Data'!AC20)</f>
        <v>0</v>
      </c>
      <c r="O20" s="69" t="str">
        <f t="shared" si="6"/>
        <v/>
      </c>
      <c r="P20" s="62">
        <f>SUM('Converted Data'!AI20,'Converted Data'!AK20,'Converted Data'!AN20,'Converted Data'!AV20,'Converted Data'!AY20)</f>
        <v>0</v>
      </c>
      <c r="Q20" s="62" t="str">
        <f t="shared" si="7"/>
        <v/>
      </c>
      <c r="R20" s="61">
        <f t="shared" si="8"/>
        <v>0</v>
      </c>
      <c r="T20" s="42">
        <f>SUM('Converted Data'!I20,'Converted Data'!U20,'Converted Data'!W20,'Converted Data'!AB20,'Converted Data'!AD20)</f>
        <v>0</v>
      </c>
      <c r="U20" s="42" t="str">
        <f t="shared" si="9"/>
        <v/>
      </c>
      <c r="V20" s="41">
        <f>SUM('Converted Data'!AE20,'Converted Data'!AQ20,'Converted Data'!AS20,'Converted Data'!AX20,'Converted Data'!AZ20)</f>
        <v>0</v>
      </c>
      <c r="W20" s="41" t="str">
        <f t="shared" si="10"/>
        <v/>
      </c>
      <c r="X20" s="85">
        <f t="shared" si="11"/>
        <v>0</v>
      </c>
      <c r="Z20">
        <v>16</v>
      </c>
      <c r="AB20" t="str">
        <f>IF('Converted Data'!B20="Male",Results!C20,"")</f>
        <v/>
      </c>
      <c r="AC20" t="str">
        <f>IF('Converted Data'!B20="Male",Results!E20,"")</f>
        <v/>
      </c>
      <c r="AD20" t="str">
        <f>IF('Converted Data'!B20="Female",Results!C20,"")</f>
        <v/>
      </c>
      <c r="AE20" t="str">
        <f>IF('Converted Data'!B20="Female",Results!E20,"")</f>
        <v/>
      </c>
      <c r="AF20" t="str">
        <f>IF('Converted Data'!B20="Other",Results!C20,"")</f>
        <v/>
      </c>
      <c r="AG20" t="str">
        <f>IF('Converted Data'!B20="Other",Results!E20,"")</f>
        <v/>
      </c>
      <c r="AI20" t="str">
        <f>IF('Converted Data'!E20="University",Results!C20,"")</f>
        <v/>
      </c>
      <c r="AJ20" t="str">
        <f>IF('Converted Data'!E20="University",Results!E20,"")</f>
        <v/>
      </c>
      <c r="AK20" t="str">
        <f>IF('Converted Data'!E20="College",Results!C20,"")</f>
        <v/>
      </c>
      <c r="AL20" t="str">
        <f>IF('Converted Data'!E20="College",Results!E20,"")</f>
        <v/>
      </c>
      <c r="AM20" t="str">
        <f>IF('Converted Data'!E20="High School",Results!C20,"")</f>
        <v/>
      </c>
      <c r="AN20" t="str">
        <f>IF('Converted Data'!E20="High School",Results!E20,"")</f>
        <v/>
      </c>
      <c r="AO20" t="str">
        <f>IF('Converted Data'!E20="Primary School",Results!C20,"")</f>
        <v/>
      </c>
      <c r="AP20" t="str">
        <f>IF('Converted Data'!E20="Primary School",Results!E20,"")</f>
        <v/>
      </c>
      <c r="AQ20" t="str">
        <f>IF('Converted Data'!E20="No formal education",Results!C20,"")</f>
        <v/>
      </c>
      <c r="AR20" t="str">
        <f>IF('Converted Data'!E20="No formal education",Results!E20,"")</f>
        <v/>
      </c>
      <c r="AS20" t="str">
        <f>IF('Converted Data'!E20="Other",Results!C20,"")</f>
        <v/>
      </c>
      <c r="AT20" t="str">
        <f>IF('Converted Data'!E20="Other",Results!E20,"")</f>
        <v/>
      </c>
      <c r="AV20" t="str">
        <f>IF('Converted Data'!F20="1",Results!C20,"")</f>
        <v/>
      </c>
      <c r="AW20" t="str">
        <f>IF('Converted Data'!F20="1",Results!E20,"")</f>
        <v/>
      </c>
      <c r="AX20" t="str">
        <f>IF('Converted Data'!F20="2",Results!C20,"")</f>
        <v/>
      </c>
      <c r="AY20" t="str">
        <f>IF('Converted Data'!F20="2",Results!E20,"")</f>
        <v/>
      </c>
      <c r="AZ20" t="str">
        <f>IF('Converted Data'!F20="3",Results!C20,"")</f>
        <v/>
      </c>
      <c r="BA20" t="str">
        <f>IF('Converted Data'!F20="3",Results!E20,"")</f>
        <v/>
      </c>
      <c r="BB20" t="str">
        <f>IF('Converted Data'!F20="4",Results!C20,"")</f>
        <v/>
      </c>
      <c r="BC20" t="str">
        <f>IF('Converted Data'!F20="4",Results!E20,"")</f>
        <v/>
      </c>
      <c r="BD20" t="str">
        <f>IF('Converted Data'!F20="5",Results!C20,"")</f>
        <v/>
      </c>
      <c r="BE20" t="str">
        <f>IF('Converted Data'!F20="5",Results!E20,"")</f>
        <v/>
      </c>
      <c r="BG20" t="str">
        <f>IF('Converted Data'!G20="Item 1",Results!C20,"")</f>
        <v/>
      </c>
      <c r="BH20" t="str">
        <f>IF('Converted Data'!G20="Item 1",Results!E20,"")</f>
        <v/>
      </c>
      <c r="BI20" t="str">
        <f>IF('Converted Data'!G20="Item 2",Results!C20,"")</f>
        <v/>
      </c>
      <c r="BJ20" t="str">
        <f>IF('Converted Data'!G20="Item 2",Results!E20,"")</f>
        <v/>
      </c>
      <c r="BK20" t="str">
        <f>IF('Converted Data'!G20="Item 3",Results!C20,"")</f>
        <v/>
      </c>
      <c r="BL20" t="str">
        <f>IF('Converted Data'!G20="Item 3",Results!E20,"")</f>
        <v/>
      </c>
      <c r="BM20" t="str">
        <f>IF('Converted Data'!G20="Item 4",Results!C20,"")</f>
        <v/>
      </c>
      <c r="BN20" t="str">
        <f>IF('Converted Data'!G20="Item 4",Results!E20,"")</f>
        <v/>
      </c>
      <c r="BP20" t="str">
        <f>IF('Converted Data'!H20="75%-100%",Results!C20,"")</f>
        <v/>
      </c>
      <c r="BQ20" t="str">
        <f>IF('Converted Data'!H20="75%-100%",Results!E20,"")</f>
        <v/>
      </c>
      <c r="BR20" t="str">
        <f>IF('Converted Data'!H20="51%-74%",Results!C20,"")</f>
        <v/>
      </c>
      <c r="BS20" t="str">
        <f>IF('Converted Data'!H20="51%-74%",Results!E20,"")</f>
        <v/>
      </c>
      <c r="BT20" t="str">
        <f>IF('Converted Data'!H20="Up to 50%",Results!C20,"")</f>
        <v/>
      </c>
      <c r="BU20" t="str">
        <f>IF('Converted Data'!H20="Up to 50%",Results!E20,"")</f>
        <v/>
      </c>
      <c r="BW20" t="str">
        <f>IF('Converted Data'!B20="Male",Results!I20,"")</f>
        <v/>
      </c>
      <c r="BX20" t="str">
        <f>IF('Converted Data'!B20="Male",Results!K20,"")</f>
        <v/>
      </c>
      <c r="BY20" t="str">
        <f>IF('Converted Data'!B20="Female",Results!I20,"")</f>
        <v/>
      </c>
      <c r="BZ20" t="str">
        <f>IF('Converted Data'!B20="Female",Results!K20,"")</f>
        <v/>
      </c>
      <c r="CA20" t="str">
        <f>IF('Converted Data'!B20="Other",Results!I20,"")</f>
        <v/>
      </c>
      <c r="CB20" t="str">
        <f>IF('Converted Data'!B20="Other",Results!K20,"")</f>
        <v/>
      </c>
      <c r="CD20" t="str">
        <f>IF('Converted Data'!E20="University",Results!I20,"")</f>
        <v/>
      </c>
      <c r="CE20" t="str">
        <f>IF('Converted Data'!E20="University",Results!K20,"")</f>
        <v/>
      </c>
      <c r="CF20" t="str">
        <f>IF('Converted Data'!E20="College",Results!I20,"")</f>
        <v/>
      </c>
      <c r="CG20" t="str">
        <f>IF('Converted Data'!E20="College",Results!K20,"")</f>
        <v/>
      </c>
      <c r="CH20" t="str">
        <f>IF('Converted Data'!E20="High School",Results!I20,"")</f>
        <v/>
      </c>
      <c r="CI20" t="str">
        <f>IF('Converted Data'!E20="High School",Results!K20,"")</f>
        <v/>
      </c>
      <c r="CJ20" t="str">
        <f>IF('Converted Data'!E20="Primary School",Results!I20,"")</f>
        <v/>
      </c>
      <c r="CK20" t="str">
        <f>IF('Converted Data'!E20="Primary School",Results!K20,"")</f>
        <v/>
      </c>
      <c r="CL20" t="str">
        <f>IF('Converted Data'!E20="No formal education",Results!I20,"")</f>
        <v/>
      </c>
      <c r="CM20" t="str">
        <f>IF('Converted Data'!E20="No formal education",Results!K20,"")</f>
        <v/>
      </c>
      <c r="CN20" t="str">
        <f>IF('Converted Data'!E20="Other",Results!I20,"")</f>
        <v/>
      </c>
      <c r="CO20" t="str">
        <f>IF('Converted Data'!E20="Other",Results!K20,"")</f>
        <v/>
      </c>
      <c r="CQ20" t="str">
        <f>IF('Converted Data'!F20="1",Results!I20,"")</f>
        <v/>
      </c>
      <c r="CR20" t="str">
        <f>IF('Converted Data'!F20="1",Results!K20,"")</f>
        <v/>
      </c>
      <c r="CS20" t="str">
        <f>IF('Converted Data'!F20="2",Results!I20,"")</f>
        <v/>
      </c>
      <c r="CT20" t="str">
        <f>IF('Converted Data'!F20="2",Results!K20,"")</f>
        <v/>
      </c>
      <c r="CU20" t="str">
        <f>IF('Converted Data'!F20="3",Results!I20,"")</f>
        <v/>
      </c>
      <c r="CV20" t="str">
        <f>IF('Converted Data'!F20="3",Results!K20,"")</f>
        <v/>
      </c>
      <c r="CW20" t="str">
        <f>IF('Converted Data'!F20="4",Results!I20,"")</f>
        <v/>
      </c>
      <c r="CX20" t="str">
        <f>IF('Converted Data'!F20="4",Results!K20,"")</f>
        <v/>
      </c>
      <c r="CY20" t="str">
        <f>IF('Converted Data'!F20="5",Results!I20,"")</f>
        <v/>
      </c>
      <c r="CZ20" t="str">
        <f>IF('Converted Data'!F20="5",Results!K20,"")</f>
        <v/>
      </c>
      <c r="DB20" t="str">
        <f>IF('Converted Data'!G20="Item 1",Results!I20,"")</f>
        <v/>
      </c>
      <c r="DC20" t="str">
        <f>IF('Converted Data'!G20="Item 1",Results!K20,"")</f>
        <v/>
      </c>
      <c r="DD20" t="str">
        <f>IF('Converted Data'!G20="Item 2",Results!I20,"")</f>
        <v/>
      </c>
      <c r="DE20" t="str">
        <f>IF('Converted Data'!G20="Item 2",Results!K20,"")</f>
        <v/>
      </c>
      <c r="DF20" t="str">
        <f>IF('Converted Data'!G20="Item 3",Results!I20,"")</f>
        <v/>
      </c>
      <c r="DG20" t="str">
        <f>IF('Converted Data'!G20="Item 3",Results!K20,"")</f>
        <v/>
      </c>
      <c r="DH20" t="str">
        <f>IF('Converted Data'!G20="Item 4",Results!I20,"")</f>
        <v/>
      </c>
      <c r="DI20" t="str">
        <f>IF('Converted Data'!G20="Item 4",Results!K20,"")</f>
        <v/>
      </c>
      <c r="DK20" t="str">
        <f>IF('Converted Data'!H20="75%-100%",Results!I20,"")</f>
        <v/>
      </c>
      <c r="DL20" t="str">
        <f>IF('Converted Data'!H20="75%-100%",Results!K20,"")</f>
        <v/>
      </c>
      <c r="DM20" t="str">
        <f>IF('Converted Data'!H20="51%-74%",Results!I20,"")</f>
        <v/>
      </c>
      <c r="DN20" t="str">
        <f>IF('Converted Data'!H20="51%-74%",Results!K20,"")</f>
        <v/>
      </c>
      <c r="DO20" t="str">
        <f>IF('Converted Data'!H20="Up to 50%",Results!I20,"")</f>
        <v/>
      </c>
      <c r="DP20" t="str">
        <f>IF('Converted Data'!H20="Up to 50%",Results!K20,"")</f>
        <v/>
      </c>
      <c r="DR20" t="str">
        <f>IF('Converted Data'!B20="Male",Results!O20,"")</f>
        <v/>
      </c>
      <c r="DS20" t="str">
        <f>IF('Converted Data'!B20="Male",Results!Q20,"")</f>
        <v/>
      </c>
      <c r="DT20" t="str">
        <f>IF('Converted Data'!B20="Female",Results!O20,"")</f>
        <v/>
      </c>
      <c r="DU20" t="str">
        <f>IF('Converted Data'!B20="Female",Results!Q20,"")</f>
        <v/>
      </c>
      <c r="DV20" t="str">
        <f>IF('Converted Data'!B20="Other",Results!O20,"")</f>
        <v/>
      </c>
      <c r="DW20" t="str">
        <f>IF('Converted Data'!B20="Other",Results!Q20,"")</f>
        <v/>
      </c>
      <c r="DY20" t="str">
        <f>IF('Converted Data'!E20="University",Results!O20,"")</f>
        <v/>
      </c>
      <c r="DZ20" t="str">
        <f>IF('Converted Data'!E20="University",Results!Q20,"")</f>
        <v/>
      </c>
      <c r="EA20" t="str">
        <f>IF('Converted Data'!E20="College",Results!O20,"")</f>
        <v/>
      </c>
      <c r="EB20" t="str">
        <f>IF('Converted Data'!E20="College",Results!Q20,"")</f>
        <v/>
      </c>
      <c r="EC20" t="str">
        <f>IF('Converted Data'!E20="High School",Results!O20,"")</f>
        <v/>
      </c>
      <c r="ED20" t="str">
        <f>IF('Converted Data'!E20="High School",Results!Q20,"")</f>
        <v/>
      </c>
      <c r="EE20" t="str">
        <f>IF('Converted Data'!E20="Primary School",Results!O20,"")</f>
        <v/>
      </c>
      <c r="EF20" t="str">
        <f>IF('Converted Data'!E20="Primary School",Results!Q20,"")</f>
        <v/>
      </c>
      <c r="EG20" t="str">
        <f>IF('Converted Data'!E20="No formal education",Results!O20,"")</f>
        <v/>
      </c>
      <c r="EH20" t="str">
        <f>IF('Converted Data'!E20="No formal education",Results!Q20,"")</f>
        <v/>
      </c>
      <c r="EI20" t="str">
        <f>IF('Converted Data'!E20="Other",Results!O20,"")</f>
        <v/>
      </c>
      <c r="EJ20" t="str">
        <f>IF('Converted Data'!E20="Other",Results!Q20,"")</f>
        <v/>
      </c>
      <c r="EL20" t="str">
        <f>IF('Converted Data'!F20="1",Results!O20,"")</f>
        <v/>
      </c>
      <c r="EM20" t="str">
        <f>IF('Converted Data'!F20="1",Results!Q20,"")</f>
        <v/>
      </c>
      <c r="EN20" t="str">
        <f>IF('Converted Data'!F20="2",Results!O20,"")</f>
        <v/>
      </c>
      <c r="EO20" t="str">
        <f>IF('Converted Data'!F20="2",Results!Q20,"")</f>
        <v/>
      </c>
      <c r="EP20" t="str">
        <f>IF('Converted Data'!F20="3",Results!O20,"")</f>
        <v/>
      </c>
      <c r="EQ20" t="str">
        <f>IF('Converted Data'!F20="3",Results!Q20,"")</f>
        <v/>
      </c>
      <c r="ER20" t="str">
        <f>IF('Converted Data'!F20="4",Results!O20,"")</f>
        <v/>
      </c>
      <c r="ES20" t="str">
        <f>IF('Converted Data'!F20="4",Results!Q20,"")</f>
        <v/>
      </c>
      <c r="ET20" t="str">
        <f>IF('Converted Data'!F20="5",Results!O20,"")</f>
        <v/>
      </c>
      <c r="EU20" t="str">
        <f>IF('Converted Data'!F20="5",Results!Q20,"")</f>
        <v/>
      </c>
      <c r="EW20" t="str">
        <f>IF('Converted Data'!G20="Item 1",Results!O20,"")</f>
        <v/>
      </c>
      <c r="EX20" t="str">
        <f>IF('Converted Data'!G20="Item 1",Results!Q20,"")</f>
        <v/>
      </c>
      <c r="EY20" t="str">
        <f>IF('Converted Data'!G20="Item 2",Results!O20,"")</f>
        <v/>
      </c>
      <c r="EZ20" t="str">
        <f>IF('Converted Data'!G20="Item 2",Results!Q20,"")</f>
        <v/>
      </c>
      <c r="FA20" t="str">
        <f>IF('Converted Data'!G20="Item 3",Results!O20,"")</f>
        <v/>
      </c>
      <c r="FB20" t="str">
        <f>IF('Converted Data'!G20="Item 3",Results!Q20,"")</f>
        <v/>
      </c>
      <c r="FC20" t="str">
        <f>IF('Converted Data'!G20="Item 4",Results!O20,"")</f>
        <v/>
      </c>
      <c r="FD20" t="str">
        <f>IF('Converted Data'!G20="Item 4",Results!Q20,"")</f>
        <v/>
      </c>
      <c r="FF20" t="str">
        <f>IF('Converted Data'!H20="75%-100%",Results!O20,"")</f>
        <v/>
      </c>
      <c r="FG20" t="str">
        <f>IF('Converted Data'!H20="75%-100%",Results!Q20,"")</f>
        <v/>
      </c>
      <c r="FH20" t="str">
        <f>IF('Converted Data'!H20="51%-74%",Results!O20,"")</f>
        <v/>
      </c>
      <c r="FI20" t="str">
        <f>IF('Converted Data'!H20="51%-74%",Results!Q20,"")</f>
        <v/>
      </c>
      <c r="FJ20" t="str">
        <f>IF('Converted Data'!H20="Up to 50%",Results!O20,"")</f>
        <v/>
      </c>
      <c r="FK20" t="str">
        <f>IF('Converted Data'!H20="Up to 50%",Results!Q20,"")</f>
        <v/>
      </c>
      <c r="FM20" t="str">
        <f>IF('Converted Data'!B20="Male",Results!U20,"")</f>
        <v/>
      </c>
      <c r="FN20" t="str">
        <f>IF('Converted Data'!B20="Male",Results!W20,"")</f>
        <v/>
      </c>
      <c r="FO20" t="str">
        <f>IF('Converted Data'!B20="Female",Results!U20,"")</f>
        <v/>
      </c>
      <c r="FP20" t="str">
        <f>IF('Converted Data'!B20="Female",Results!W20,"")</f>
        <v/>
      </c>
      <c r="FQ20" t="str">
        <f>IF('Converted Data'!B20="Other",Results!U20,"")</f>
        <v/>
      </c>
      <c r="FR20" t="str">
        <f>IF('Converted Data'!B20="Other",Results!W20,"")</f>
        <v/>
      </c>
      <c r="FT20" t="str">
        <f>IF('Converted Data'!E20="University",Results!U20,"")</f>
        <v/>
      </c>
      <c r="FU20" t="str">
        <f>IF('Converted Data'!E20="University",Results!W20,"")</f>
        <v/>
      </c>
      <c r="FV20" t="str">
        <f>IF('Converted Data'!E20="College",Results!U20,"")</f>
        <v/>
      </c>
      <c r="FW20" t="str">
        <f>IF('Converted Data'!E20="College",Results!W20,"")</f>
        <v/>
      </c>
      <c r="FX20" t="str">
        <f>IF('Converted Data'!E20="High School",Results!U20,"")</f>
        <v/>
      </c>
      <c r="FY20" t="str">
        <f>IF('Converted Data'!E20="High School",Results!W20,"")</f>
        <v/>
      </c>
      <c r="FZ20" t="str">
        <f>IF('Converted Data'!E20="Primary School",Results!U20,"")</f>
        <v/>
      </c>
      <c r="GA20" t="str">
        <f>IF('Converted Data'!E20="Primary School",Results!W20,"")</f>
        <v/>
      </c>
      <c r="GB20" t="str">
        <f>IF('Converted Data'!E20="No formal education",Results!U20,"")</f>
        <v/>
      </c>
      <c r="GC20" t="str">
        <f>IF('Converted Data'!E20="No formal education",Results!W20,"")</f>
        <v/>
      </c>
      <c r="GD20" t="str">
        <f>IF('Converted Data'!E20="Other",Results!U20,"")</f>
        <v/>
      </c>
      <c r="GE20" t="str">
        <f>IF('Converted Data'!E20="Other",Results!W20,"")</f>
        <v/>
      </c>
      <c r="GG20" t="str">
        <f>IF('Converted Data'!F20="1",Results!U20,"")</f>
        <v/>
      </c>
      <c r="GH20" t="str">
        <f>IF('Converted Data'!F20="1",Results!W20,"")</f>
        <v/>
      </c>
      <c r="GI20" t="str">
        <f>IF('Converted Data'!F20="2",Results!U20,"")</f>
        <v/>
      </c>
      <c r="GJ20" t="str">
        <f>IF('Converted Data'!F20="2",Results!W20,"")</f>
        <v/>
      </c>
      <c r="GK20" t="str">
        <f>IF('Converted Data'!F20="3",Results!U20,"")</f>
        <v/>
      </c>
      <c r="GL20" t="str">
        <f>IF('Converted Data'!F20="3",Results!W20,"")</f>
        <v/>
      </c>
      <c r="GM20" t="str">
        <f>IF('Converted Data'!F20="4",Results!U20,"")</f>
        <v/>
      </c>
      <c r="GN20" t="str">
        <f>IF('Converted Data'!F20="4",Results!W20,"")</f>
        <v/>
      </c>
      <c r="GO20" t="str">
        <f>IF('Converted Data'!F20="5",Results!U20,"")</f>
        <v/>
      </c>
      <c r="GP20" t="str">
        <f>IF('Converted Data'!F20="5",Results!W20,"")</f>
        <v/>
      </c>
      <c r="GR20" t="str">
        <f>IF('Converted Data'!G20="Item 1",Results!U20,"")</f>
        <v/>
      </c>
      <c r="GS20" t="str">
        <f>IF('Converted Data'!G20="Item 1",Results!W20,"")</f>
        <v/>
      </c>
      <c r="GT20" t="str">
        <f>IF('Converted Data'!G20="Item 2",Results!U20,"")</f>
        <v/>
      </c>
      <c r="GU20" t="str">
        <f>IF('Converted Data'!G20="Item 2",Results!W20,"")</f>
        <v/>
      </c>
      <c r="GV20" t="str">
        <f>IF('Converted Data'!G20="Item 3",Results!U20,"")</f>
        <v/>
      </c>
      <c r="GW20" t="str">
        <f>IF('Converted Data'!G20="Item 3",Results!W20,"")</f>
        <v/>
      </c>
      <c r="GX20" t="str">
        <f>IF('Converted Data'!G20="Item 4",Results!U20,"")</f>
        <v/>
      </c>
      <c r="GY20" t="str">
        <f>IF('Converted Data'!G20="Item 4",Results!W20,"")</f>
        <v/>
      </c>
      <c r="HA20" t="str">
        <f>IF('Converted Data'!H20="75%-100%",Results!U20,"")</f>
        <v/>
      </c>
      <c r="HB20" t="str">
        <f>IF('Converted Data'!H20="75%-100%",Results!W20,"")</f>
        <v/>
      </c>
      <c r="HC20" t="str">
        <f>IF('Converted Data'!H20="51%-74%",Results!U20,"")</f>
        <v/>
      </c>
      <c r="HD20" t="str">
        <f>IF('Converted Data'!H20="51%-74%",Results!W20,"")</f>
        <v/>
      </c>
      <c r="HE20" t="str">
        <f>IF('Converted Data'!H20="Up to 50%",Results!U20,"")</f>
        <v/>
      </c>
      <c r="HF20" t="str">
        <f>IF('Converted Data'!H20="Up to 50%",Results!W20,"")</f>
        <v/>
      </c>
    </row>
    <row r="21" spans="1:214" x14ac:dyDescent="0.25">
      <c r="A21" s="42">
        <f>'Data Entry'!A21</f>
        <v>0</v>
      </c>
      <c r="B21" s="75">
        <f>SUM('Converted Data'!J21,'Converted Data'!L21,'Converted Data'!N21,'Converted Data'!P21,'Converted Data'!T21,'Converted Data'!X21)</f>
        <v>0</v>
      </c>
      <c r="C21" s="75" t="str">
        <f t="shared" si="2"/>
        <v/>
      </c>
      <c r="D21" s="77">
        <f>SUM('Converted Data'!AF21,'Converted Data'!AH21,'Converted Data'!AJ21,'Converted Data'!AL21,'Converted Data'!AP21,'Converted Data'!AT21)</f>
        <v>0</v>
      </c>
      <c r="E21" s="77" t="str">
        <f t="shared" si="3"/>
        <v/>
      </c>
      <c r="F21" s="79">
        <f t="shared" si="0"/>
        <v>0</v>
      </c>
      <c r="G21" s="60"/>
      <c r="H21" s="59">
        <f>SUM('Converted Data'!K21,'Converted Data'!Q21,'Converted Data'!S21,'Converted Data'!V21,'Converted Data'!Y21,'Converted Data'!AA21)</f>
        <v>0</v>
      </c>
      <c r="I21" s="59" t="str">
        <f t="shared" si="4"/>
        <v/>
      </c>
      <c r="J21" s="58">
        <f>SUM('Converted Data'!AG21,'Converted Data'!AM21,'Converted Data'!AO21,'Converted Data'!AR21,'Converted Data'!AU21,'Converted Data'!AW21)</f>
        <v>0</v>
      </c>
      <c r="K21" s="58" t="str">
        <f t="shared" si="5"/>
        <v/>
      </c>
      <c r="L21" s="67">
        <f t="shared" si="1"/>
        <v>0</v>
      </c>
      <c r="N21" s="69">
        <f>SUM('Converted Data'!M21,'Converted Data'!O21,'Converted Data'!R21,'Converted Data'!Z21,'Converted Data'!AC21)</f>
        <v>0</v>
      </c>
      <c r="O21" s="69" t="str">
        <f t="shared" si="6"/>
        <v/>
      </c>
      <c r="P21" s="62">
        <f>SUM('Converted Data'!AI21,'Converted Data'!AK21,'Converted Data'!AN21,'Converted Data'!AV21,'Converted Data'!AY21)</f>
        <v>0</v>
      </c>
      <c r="Q21" s="62" t="str">
        <f t="shared" si="7"/>
        <v/>
      </c>
      <c r="R21" s="61">
        <f t="shared" si="8"/>
        <v>0</v>
      </c>
      <c r="T21" s="42">
        <f>SUM('Converted Data'!I21,'Converted Data'!U21,'Converted Data'!W21,'Converted Data'!AB21,'Converted Data'!AD21)</f>
        <v>0</v>
      </c>
      <c r="U21" s="42" t="str">
        <f t="shared" si="9"/>
        <v/>
      </c>
      <c r="V21" s="41">
        <f>SUM('Converted Data'!AE21,'Converted Data'!AQ21,'Converted Data'!AS21,'Converted Data'!AX21,'Converted Data'!AZ21)</f>
        <v>0</v>
      </c>
      <c r="W21" s="41" t="str">
        <f t="shared" si="10"/>
        <v/>
      </c>
      <c r="X21" s="85">
        <f t="shared" si="11"/>
        <v>0</v>
      </c>
      <c r="Z21">
        <v>17</v>
      </c>
      <c r="AB21" t="str">
        <f>IF('Converted Data'!B21="Male",Results!C21,"")</f>
        <v/>
      </c>
      <c r="AC21" t="str">
        <f>IF('Converted Data'!B21="Male",Results!E21,"")</f>
        <v/>
      </c>
      <c r="AD21" t="str">
        <f>IF('Converted Data'!B21="Female",Results!C21,"")</f>
        <v/>
      </c>
      <c r="AE21" t="str">
        <f>IF('Converted Data'!B21="Female",Results!E21,"")</f>
        <v/>
      </c>
      <c r="AF21" t="str">
        <f>IF('Converted Data'!B21="Other",Results!C21,"")</f>
        <v/>
      </c>
      <c r="AG21" t="str">
        <f>IF('Converted Data'!B21="Other",Results!E21,"")</f>
        <v/>
      </c>
      <c r="AI21" t="str">
        <f>IF('Converted Data'!E21="University",Results!C21,"")</f>
        <v/>
      </c>
      <c r="AJ21" t="str">
        <f>IF('Converted Data'!E21="University",Results!E21,"")</f>
        <v/>
      </c>
      <c r="AK21" t="str">
        <f>IF('Converted Data'!E21="College",Results!C21,"")</f>
        <v/>
      </c>
      <c r="AL21" t="str">
        <f>IF('Converted Data'!E21="College",Results!E21,"")</f>
        <v/>
      </c>
      <c r="AM21" t="str">
        <f>IF('Converted Data'!E21="High School",Results!C21,"")</f>
        <v/>
      </c>
      <c r="AN21" t="str">
        <f>IF('Converted Data'!E21="High School",Results!E21,"")</f>
        <v/>
      </c>
      <c r="AO21" t="str">
        <f>IF('Converted Data'!E21="Primary School",Results!C21,"")</f>
        <v/>
      </c>
      <c r="AP21" t="str">
        <f>IF('Converted Data'!E21="Primary School",Results!E21,"")</f>
        <v/>
      </c>
      <c r="AQ21" t="str">
        <f>IF('Converted Data'!E21="No formal education",Results!C21,"")</f>
        <v/>
      </c>
      <c r="AR21" t="str">
        <f>IF('Converted Data'!E21="No formal education",Results!E21,"")</f>
        <v/>
      </c>
      <c r="AS21" t="str">
        <f>IF('Converted Data'!E21="Other",Results!C21,"")</f>
        <v/>
      </c>
      <c r="AT21" t="str">
        <f>IF('Converted Data'!E21="Other",Results!E21,"")</f>
        <v/>
      </c>
      <c r="AV21" t="str">
        <f>IF('Converted Data'!F21="1",Results!C21,"")</f>
        <v/>
      </c>
      <c r="AW21" t="str">
        <f>IF('Converted Data'!F21="1",Results!E21,"")</f>
        <v/>
      </c>
      <c r="AX21" t="str">
        <f>IF('Converted Data'!F21="2",Results!C21,"")</f>
        <v/>
      </c>
      <c r="AY21" t="str">
        <f>IF('Converted Data'!F21="2",Results!E21,"")</f>
        <v/>
      </c>
      <c r="AZ21" t="str">
        <f>IF('Converted Data'!F21="3",Results!C21,"")</f>
        <v/>
      </c>
      <c r="BA21" t="str">
        <f>IF('Converted Data'!F21="3",Results!E21,"")</f>
        <v/>
      </c>
      <c r="BB21" t="str">
        <f>IF('Converted Data'!F21="4",Results!C21,"")</f>
        <v/>
      </c>
      <c r="BC21" t="str">
        <f>IF('Converted Data'!F21="4",Results!E21,"")</f>
        <v/>
      </c>
      <c r="BD21" t="str">
        <f>IF('Converted Data'!F21="5",Results!C21,"")</f>
        <v/>
      </c>
      <c r="BE21" t="str">
        <f>IF('Converted Data'!F21="5",Results!E21,"")</f>
        <v/>
      </c>
      <c r="BG21" t="str">
        <f>IF('Converted Data'!G21="Item 1",Results!C21,"")</f>
        <v/>
      </c>
      <c r="BH21" t="str">
        <f>IF('Converted Data'!G21="Item 1",Results!E21,"")</f>
        <v/>
      </c>
      <c r="BI21" t="str">
        <f>IF('Converted Data'!G21="Item 2",Results!C21,"")</f>
        <v/>
      </c>
      <c r="BJ21" t="str">
        <f>IF('Converted Data'!G21="Item 2",Results!E21,"")</f>
        <v/>
      </c>
      <c r="BK21" t="str">
        <f>IF('Converted Data'!G21="Item 3",Results!C21,"")</f>
        <v/>
      </c>
      <c r="BL21" t="str">
        <f>IF('Converted Data'!G21="Item 3",Results!E21,"")</f>
        <v/>
      </c>
      <c r="BM21" t="str">
        <f>IF('Converted Data'!G21="Item 4",Results!C21,"")</f>
        <v/>
      </c>
      <c r="BN21" t="str">
        <f>IF('Converted Data'!G21="Item 4",Results!E21,"")</f>
        <v/>
      </c>
      <c r="BP21" t="str">
        <f>IF('Converted Data'!H21="75%-100%",Results!C21,"")</f>
        <v/>
      </c>
      <c r="BQ21" t="str">
        <f>IF('Converted Data'!H21="75%-100%",Results!E21,"")</f>
        <v/>
      </c>
      <c r="BR21" t="str">
        <f>IF('Converted Data'!H21="51%-74%",Results!C21,"")</f>
        <v/>
      </c>
      <c r="BS21" t="str">
        <f>IF('Converted Data'!H21="51%-74%",Results!E21,"")</f>
        <v/>
      </c>
      <c r="BT21" t="str">
        <f>IF('Converted Data'!H21="Up to 50%",Results!C21,"")</f>
        <v/>
      </c>
      <c r="BU21" t="str">
        <f>IF('Converted Data'!H21="Up to 50%",Results!E21,"")</f>
        <v/>
      </c>
      <c r="BW21" t="str">
        <f>IF('Converted Data'!B21="Male",Results!I21,"")</f>
        <v/>
      </c>
      <c r="BX21" t="str">
        <f>IF('Converted Data'!B21="Male",Results!K21,"")</f>
        <v/>
      </c>
      <c r="BY21" t="str">
        <f>IF('Converted Data'!B21="Female",Results!I21,"")</f>
        <v/>
      </c>
      <c r="BZ21" t="str">
        <f>IF('Converted Data'!B21="Female",Results!K21,"")</f>
        <v/>
      </c>
      <c r="CA21" t="str">
        <f>IF('Converted Data'!B21="Other",Results!I21,"")</f>
        <v/>
      </c>
      <c r="CB21" t="str">
        <f>IF('Converted Data'!B21="Other",Results!K21,"")</f>
        <v/>
      </c>
      <c r="CD21" t="str">
        <f>IF('Converted Data'!E21="University",Results!I21,"")</f>
        <v/>
      </c>
      <c r="CE21" t="str">
        <f>IF('Converted Data'!E21="University",Results!K21,"")</f>
        <v/>
      </c>
      <c r="CF21" t="str">
        <f>IF('Converted Data'!E21="College",Results!I21,"")</f>
        <v/>
      </c>
      <c r="CG21" t="str">
        <f>IF('Converted Data'!E21="College",Results!K21,"")</f>
        <v/>
      </c>
      <c r="CH21" t="str">
        <f>IF('Converted Data'!E21="High School",Results!I21,"")</f>
        <v/>
      </c>
      <c r="CI21" t="str">
        <f>IF('Converted Data'!E21="High School",Results!K21,"")</f>
        <v/>
      </c>
      <c r="CJ21" t="str">
        <f>IF('Converted Data'!E21="Primary School",Results!I21,"")</f>
        <v/>
      </c>
      <c r="CK21" t="str">
        <f>IF('Converted Data'!E21="Primary School",Results!K21,"")</f>
        <v/>
      </c>
      <c r="CL21" t="str">
        <f>IF('Converted Data'!E21="No formal education",Results!I21,"")</f>
        <v/>
      </c>
      <c r="CM21" t="str">
        <f>IF('Converted Data'!E21="No formal education",Results!K21,"")</f>
        <v/>
      </c>
      <c r="CN21" t="str">
        <f>IF('Converted Data'!E21="Other",Results!I21,"")</f>
        <v/>
      </c>
      <c r="CO21" t="str">
        <f>IF('Converted Data'!E21="Other",Results!K21,"")</f>
        <v/>
      </c>
      <c r="CQ21" t="str">
        <f>IF('Converted Data'!F21="1",Results!I21,"")</f>
        <v/>
      </c>
      <c r="CR21" t="str">
        <f>IF('Converted Data'!F21="1",Results!K21,"")</f>
        <v/>
      </c>
      <c r="CS21" t="str">
        <f>IF('Converted Data'!F21="2",Results!I21,"")</f>
        <v/>
      </c>
      <c r="CT21" t="str">
        <f>IF('Converted Data'!F21="2",Results!K21,"")</f>
        <v/>
      </c>
      <c r="CU21" t="str">
        <f>IF('Converted Data'!F21="3",Results!I21,"")</f>
        <v/>
      </c>
      <c r="CV21" t="str">
        <f>IF('Converted Data'!F21="3",Results!K21,"")</f>
        <v/>
      </c>
      <c r="CW21" t="str">
        <f>IF('Converted Data'!F21="4",Results!I21,"")</f>
        <v/>
      </c>
      <c r="CX21" t="str">
        <f>IF('Converted Data'!F21="4",Results!K21,"")</f>
        <v/>
      </c>
      <c r="CY21" t="str">
        <f>IF('Converted Data'!F21="5",Results!I21,"")</f>
        <v/>
      </c>
      <c r="CZ21" t="str">
        <f>IF('Converted Data'!F21="5",Results!K21,"")</f>
        <v/>
      </c>
      <c r="DB21" t="str">
        <f>IF('Converted Data'!G21="Item 1",Results!I21,"")</f>
        <v/>
      </c>
      <c r="DC21" t="str">
        <f>IF('Converted Data'!G21="Item 1",Results!K21,"")</f>
        <v/>
      </c>
      <c r="DD21" t="str">
        <f>IF('Converted Data'!G21="Item 2",Results!I21,"")</f>
        <v/>
      </c>
      <c r="DE21" t="str">
        <f>IF('Converted Data'!G21="Item 2",Results!K21,"")</f>
        <v/>
      </c>
      <c r="DF21" t="str">
        <f>IF('Converted Data'!G21="Item 3",Results!I21,"")</f>
        <v/>
      </c>
      <c r="DG21" t="str">
        <f>IF('Converted Data'!G21="Item 3",Results!K21,"")</f>
        <v/>
      </c>
      <c r="DH21" t="str">
        <f>IF('Converted Data'!G21="Item 4",Results!I21,"")</f>
        <v/>
      </c>
      <c r="DI21" t="str">
        <f>IF('Converted Data'!G21="Item 4",Results!K21,"")</f>
        <v/>
      </c>
      <c r="DK21" t="str">
        <f>IF('Converted Data'!H21="75%-100%",Results!I21,"")</f>
        <v/>
      </c>
      <c r="DL21" t="str">
        <f>IF('Converted Data'!H21="75%-100%",Results!K21,"")</f>
        <v/>
      </c>
      <c r="DM21" t="str">
        <f>IF('Converted Data'!H21="51%-74%",Results!I21,"")</f>
        <v/>
      </c>
      <c r="DN21" t="str">
        <f>IF('Converted Data'!H21="51%-74%",Results!K21,"")</f>
        <v/>
      </c>
      <c r="DO21" t="str">
        <f>IF('Converted Data'!H21="Up to 50%",Results!I21,"")</f>
        <v/>
      </c>
      <c r="DP21" t="str">
        <f>IF('Converted Data'!H21="Up to 50%",Results!K21,"")</f>
        <v/>
      </c>
      <c r="DR21" t="str">
        <f>IF('Converted Data'!B21="Male",Results!O21,"")</f>
        <v/>
      </c>
      <c r="DS21" t="str">
        <f>IF('Converted Data'!B21="Male",Results!Q21,"")</f>
        <v/>
      </c>
      <c r="DT21" t="str">
        <f>IF('Converted Data'!B21="Female",Results!O21,"")</f>
        <v/>
      </c>
      <c r="DU21" t="str">
        <f>IF('Converted Data'!B21="Female",Results!Q21,"")</f>
        <v/>
      </c>
      <c r="DV21" t="str">
        <f>IF('Converted Data'!B21="Other",Results!O21,"")</f>
        <v/>
      </c>
      <c r="DW21" t="str">
        <f>IF('Converted Data'!B21="Other",Results!Q21,"")</f>
        <v/>
      </c>
      <c r="DY21" t="str">
        <f>IF('Converted Data'!E21="University",Results!O21,"")</f>
        <v/>
      </c>
      <c r="DZ21" t="str">
        <f>IF('Converted Data'!E21="University",Results!Q21,"")</f>
        <v/>
      </c>
      <c r="EA21" t="str">
        <f>IF('Converted Data'!E21="College",Results!O21,"")</f>
        <v/>
      </c>
      <c r="EB21" t="str">
        <f>IF('Converted Data'!E21="College",Results!Q21,"")</f>
        <v/>
      </c>
      <c r="EC21" t="str">
        <f>IF('Converted Data'!E21="High School",Results!O21,"")</f>
        <v/>
      </c>
      <c r="ED21" t="str">
        <f>IF('Converted Data'!E21="High School",Results!Q21,"")</f>
        <v/>
      </c>
      <c r="EE21" t="str">
        <f>IF('Converted Data'!E21="Primary School",Results!O21,"")</f>
        <v/>
      </c>
      <c r="EF21" t="str">
        <f>IF('Converted Data'!E21="Primary School",Results!Q21,"")</f>
        <v/>
      </c>
      <c r="EG21" t="str">
        <f>IF('Converted Data'!E21="No formal education",Results!O21,"")</f>
        <v/>
      </c>
      <c r="EH21" t="str">
        <f>IF('Converted Data'!E21="No formal education",Results!Q21,"")</f>
        <v/>
      </c>
      <c r="EI21" t="str">
        <f>IF('Converted Data'!E21="Other",Results!O21,"")</f>
        <v/>
      </c>
      <c r="EJ21" t="str">
        <f>IF('Converted Data'!E21="Other",Results!Q21,"")</f>
        <v/>
      </c>
      <c r="EL21" t="str">
        <f>IF('Converted Data'!F21="1",Results!O21,"")</f>
        <v/>
      </c>
      <c r="EM21" t="str">
        <f>IF('Converted Data'!F21="1",Results!Q21,"")</f>
        <v/>
      </c>
      <c r="EN21" t="str">
        <f>IF('Converted Data'!F21="2",Results!O21,"")</f>
        <v/>
      </c>
      <c r="EO21" t="str">
        <f>IF('Converted Data'!F21="2",Results!Q21,"")</f>
        <v/>
      </c>
      <c r="EP21" t="str">
        <f>IF('Converted Data'!F21="3",Results!O21,"")</f>
        <v/>
      </c>
      <c r="EQ21" t="str">
        <f>IF('Converted Data'!F21="3",Results!Q21,"")</f>
        <v/>
      </c>
      <c r="ER21" t="str">
        <f>IF('Converted Data'!F21="4",Results!O21,"")</f>
        <v/>
      </c>
      <c r="ES21" t="str">
        <f>IF('Converted Data'!F21="4",Results!Q21,"")</f>
        <v/>
      </c>
      <c r="ET21" t="str">
        <f>IF('Converted Data'!F21="5",Results!O21,"")</f>
        <v/>
      </c>
      <c r="EU21" t="str">
        <f>IF('Converted Data'!F21="5",Results!Q21,"")</f>
        <v/>
      </c>
      <c r="EW21" t="str">
        <f>IF('Converted Data'!G21="Item 1",Results!O21,"")</f>
        <v/>
      </c>
      <c r="EX21" t="str">
        <f>IF('Converted Data'!G21="Item 1",Results!Q21,"")</f>
        <v/>
      </c>
      <c r="EY21" t="str">
        <f>IF('Converted Data'!G21="Item 2",Results!O21,"")</f>
        <v/>
      </c>
      <c r="EZ21" t="str">
        <f>IF('Converted Data'!G21="Item 2",Results!Q21,"")</f>
        <v/>
      </c>
      <c r="FA21" t="str">
        <f>IF('Converted Data'!G21="Item 3",Results!O21,"")</f>
        <v/>
      </c>
      <c r="FB21" t="str">
        <f>IF('Converted Data'!G21="Item 3",Results!Q21,"")</f>
        <v/>
      </c>
      <c r="FC21" t="str">
        <f>IF('Converted Data'!G21="Item 4",Results!O21,"")</f>
        <v/>
      </c>
      <c r="FD21" t="str">
        <f>IF('Converted Data'!G21="Item 4",Results!Q21,"")</f>
        <v/>
      </c>
      <c r="FF21" t="str">
        <f>IF('Converted Data'!H21="75%-100%",Results!O21,"")</f>
        <v/>
      </c>
      <c r="FG21" t="str">
        <f>IF('Converted Data'!H21="75%-100%",Results!Q21,"")</f>
        <v/>
      </c>
      <c r="FH21" t="str">
        <f>IF('Converted Data'!H21="51%-74%",Results!O21,"")</f>
        <v/>
      </c>
      <c r="FI21" t="str">
        <f>IF('Converted Data'!H21="51%-74%",Results!Q21,"")</f>
        <v/>
      </c>
      <c r="FJ21" t="str">
        <f>IF('Converted Data'!H21="Up to 50%",Results!O21,"")</f>
        <v/>
      </c>
      <c r="FK21" t="str">
        <f>IF('Converted Data'!H21="Up to 50%",Results!Q21,"")</f>
        <v/>
      </c>
      <c r="FM21" t="str">
        <f>IF('Converted Data'!B21="Male",Results!U21,"")</f>
        <v/>
      </c>
      <c r="FN21" t="str">
        <f>IF('Converted Data'!B21="Male",Results!W21,"")</f>
        <v/>
      </c>
      <c r="FO21" t="str">
        <f>IF('Converted Data'!B21="Female",Results!U21,"")</f>
        <v/>
      </c>
      <c r="FP21" t="str">
        <f>IF('Converted Data'!B21="Female",Results!W21,"")</f>
        <v/>
      </c>
      <c r="FQ21" t="str">
        <f>IF('Converted Data'!B21="Other",Results!U21,"")</f>
        <v/>
      </c>
      <c r="FR21" t="str">
        <f>IF('Converted Data'!B21="Other",Results!W21,"")</f>
        <v/>
      </c>
      <c r="FT21" t="str">
        <f>IF('Converted Data'!E21="University",Results!U21,"")</f>
        <v/>
      </c>
      <c r="FU21" t="str">
        <f>IF('Converted Data'!E21="University",Results!W21,"")</f>
        <v/>
      </c>
      <c r="FV21" t="str">
        <f>IF('Converted Data'!E21="College",Results!U21,"")</f>
        <v/>
      </c>
      <c r="FW21" t="str">
        <f>IF('Converted Data'!E21="College",Results!W21,"")</f>
        <v/>
      </c>
      <c r="FX21" t="str">
        <f>IF('Converted Data'!E21="High School",Results!U21,"")</f>
        <v/>
      </c>
      <c r="FY21" t="str">
        <f>IF('Converted Data'!E21="High School",Results!W21,"")</f>
        <v/>
      </c>
      <c r="FZ21" t="str">
        <f>IF('Converted Data'!E21="Primary School",Results!U21,"")</f>
        <v/>
      </c>
      <c r="GA21" t="str">
        <f>IF('Converted Data'!E21="Primary School",Results!W21,"")</f>
        <v/>
      </c>
      <c r="GB21" t="str">
        <f>IF('Converted Data'!E21="No formal education",Results!U21,"")</f>
        <v/>
      </c>
      <c r="GC21" t="str">
        <f>IF('Converted Data'!E21="No formal education",Results!W21,"")</f>
        <v/>
      </c>
      <c r="GD21" t="str">
        <f>IF('Converted Data'!E21="Other",Results!U21,"")</f>
        <v/>
      </c>
      <c r="GE21" t="str">
        <f>IF('Converted Data'!E21="Other",Results!W21,"")</f>
        <v/>
      </c>
      <c r="GG21" t="str">
        <f>IF('Converted Data'!F21="1",Results!U21,"")</f>
        <v/>
      </c>
      <c r="GH21" t="str">
        <f>IF('Converted Data'!F21="1",Results!W21,"")</f>
        <v/>
      </c>
      <c r="GI21" t="str">
        <f>IF('Converted Data'!F21="2",Results!U21,"")</f>
        <v/>
      </c>
      <c r="GJ21" t="str">
        <f>IF('Converted Data'!F21="2",Results!W21,"")</f>
        <v/>
      </c>
      <c r="GK21" t="str">
        <f>IF('Converted Data'!F21="3",Results!U21,"")</f>
        <v/>
      </c>
      <c r="GL21" t="str">
        <f>IF('Converted Data'!F21="3",Results!W21,"")</f>
        <v/>
      </c>
      <c r="GM21" t="str">
        <f>IF('Converted Data'!F21="4",Results!U21,"")</f>
        <v/>
      </c>
      <c r="GN21" t="str">
        <f>IF('Converted Data'!F21="4",Results!W21,"")</f>
        <v/>
      </c>
      <c r="GO21" t="str">
        <f>IF('Converted Data'!F21="5",Results!U21,"")</f>
        <v/>
      </c>
      <c r="GP21" t="str">
        <f>IF('Converted Data'!F21="5",Results!W21,"")</f>
        <v/>
      </c>
      <c r="GR21" t="str">
        <f>IF('Converted Data'!G21="Item 1",Results!U21,"")</f>
        <v/>
      </c>
      <c r="GS21" t="str">
        <f>IF('Converted Data'!G21="Item 1",Results!W21,"")</f>
        <v/>
      </c>
      <c r="GT21" t="str">
        <f>IF('Converted Data'!G21="Item 2",Results!U21,"")</f>
        <v/>
      </c>
      <c r="GU21" t="str">
        <f>IF('Converted Data'!G21="Item 2",Results!W21,"")</f>
        <v/>
      </c>
      <c r="GV21" t="str">
        <f>IF('Converted Data'!G21="Item 3",Results!U21,"")</f>
        <v/>
      </c>
      <c r="GW21" t="str">
        <f>IF('Converted Data'!G21="Item 3",Results!W21,"")</f>
        <v/>
      </c>
      <c r="GX21" t="str">
        <f>IF('Converted Data'!G21="Item 4",Results!U21,"")</f>
        <v/>
      </c>
      <c r="GY21" t="str">
        <f>IF('Converted Data'!G21="Item 4",Results!W21,"")</f>
        <v/>
      </c>
      <c r="HA21" t="str">
        <f>IF('Converted Data'!H21="75%-100%",Results!U21,"")</f>
        <v/>
      </c>
      <c r="HB21" t="str">
        <f>IF('Converted Data'!H21="75%-100%",Results!W21,"")</f>
        <v/>
      </c>
      <c r="HC21" t="str">
        <f>IF('Converted Data'!H21="51%-74%",Results!U21,"")</f>
        <v/>
      </c>
      <c r="HD21" t="str">
        <f>IF('Converted Data'!H21="51%-74%",Results!W21,"")</f>
        <v/>
      </c>
      <c r="HE21" t="str">
        <f>IF('Converted Data'!H21="Up to 50%",Results!U21,"")</f>
        <v/>
      </c>
      <c r="HF21" t="str">
        <f>IF('Converted Data'!H21="Up to 50%",Results!W21,"")</f>
        <v/>
      </c>
    </row>
    <row r="22" spans="1:214" x14ac:dyDescent="0.25">
      <c r="A22" s="42">
        <f>'Data Entry'!A22</f>
        <v>0</v>
      </c>
      <c r="B22" s="75">
        <f>SUM('Converted Data'!J22,'Converted Data'!L22,'Converted Data'!N22,'Converted Data'!P22,'Converted Data'!T22,'Converted Data'!X22)</f>
        <v>0</v>
      </c>
      <c r="C22" s="75" t="str">
        <f t="shared" si="2"/>
        <v/>
      </c>
      <c r="D22" s="77">
        <f>SUM('Converted Data'!AF22,'Converted Data'!AH22,'Converted Data'!AJ22,'Converted Data'!AL22,'Converted Data'!AP22,'Converted Data'!AT22)</f>
        <v>0</v>
      </c>
      <c r="E22" s="77" t="str">
        <f t="shared" si="3"/>
        <v/>
      </c>
      <c r="F22" s="79">
        <f t="shared" si="0"/>
        <v>0</v>
      </c>
      <c r="G22" s="60"/>
      <c r="H22" s="59">
        <f>SUM('Converted Data'!K22,'Converted Data'!Q22,'Converted Data'!S22,'Converted Data'!V22,'Converted Data'!Y22,'Converted Data'!AA22)</f>
        <v>0</v>
      </c>
      <c r="I22" s="59" t="str">
        <f t="shared" si="4"/>
        <v/>
      </c>
      <c r="J22" s="58">
        <f>SUM('Converted Data'!AG22,'Converted Data'!AM22,'Converted Data'!AO22,'Converted Data'!AR22,'Converted Data'!AU22,'Converted Data'!AW22)</f>
        <v>0</v>
      </c>
      <c r="K22" s="58" t="str">
        <f t="shared" si="5"/>
        <v/>
      </c>
      <c r="L22" s="67">
        <f t="shared" si="1"/>
        <v>0</v>
      </c>
      <c r="N22" s="69">
        <f>SUM('Converted Data'!M22,'Converted Data'!O22,'Converted Data'!R22,'Converted Data'!Z22,'Converted Data'!AC22)</f>
        <v>0</v>
      </c>
      <c r="O22" s="69" t="str">
        <f t="shared" si="6"/>
        <v/>
      </c>
      <c r="P22" s="62">
        <f>SUM('Converted Data'!AI22,'Converted Data'!AK22,'Converted Data'!AN22,'Converted Data'!AV22,'Converted Data'!AY22)</f>
        <v>0</v>
      </c>
      <c r="Q22" s="62" t="str">
        <f t="shared" si="7"/>
        <v/>
      </c>
      <c r="R22" s="61">
        <f t="shared" si="8"/>
        <v>0</v>
      </c>
      <c r="T22" s="42">
        <f>SUM('Converted Data'!I22,'Converted Data'!U22,'Converted Data'!W22,'Converted Data'!AB22,'Converted Data'!AD22)</f>
        <v>0</v>
      </c>
      <c r="U22" s="42" t="str">
        <f t="shared" si="9"/>
        <v/>
      </c>
      <c r="V22" s="41">
        <f>SUM('Converted Data'!AE22,'Converted Data'!AQ22,'Converted Data'!AS22,'Converted Data'!AX22,'Converted Data'!AZ22)</f>
        <v>0</v>
      </c>
      <c r="W22" s="41" t="str">
        <f t="shared" si="10"/>
        <v/>
      </c>
      <c r="X22" s="85">
        <f t="shared" si="11"/>
        <v>0</v>
      </c>
      <c r="Z22">
        <v>18</v>
      </c>
      <c r="AB22" t="str">
        <f>IF('Converted Data'!B22="Male",Results!C22,"")</f>
        <v/>
      </c>
      <c r="AC22" t="str">
        <f>IF('Converted Data'!B22="Male",Results!E22,"")</f>
        <v/>
      </c>
      <c r="AD22" t="str">
        <f>IF('Converted Data'!B22="Female",Results!C22,"")</f>
        <v/>
      </c>
      <c r="AE22" t="str">
        <f>IF('Converted Data'!B22="Female",Results!E22,"")</f>
        <v/>
      </c>
      <c r="AF22" t="str">
        <f>IF('Converted Data'!B22="Other",Results!C22,"")</f>
        <v/>
      </c>
      <c r="AG22" t="str">
        <f>IF('Converted Data'!B22="Other",Results!E22,"")</f>
        <v/>
      </c>
      <c r="AI22" t="str">
        <f>IF('Converted Data'!E22="University",Results!C22,"")</f>
        <v/>
      </c>
      <c r="AJ22" t="str">
        <f>IF('Converted Data'!E22="University",Results!E22,"")</f>
        <v/>
      </c>
      <c r="AK22" t="str">
        <f>IF('Converted Data'!E22="College",Results!C22,"")</f>
        <v/>
      </c>
      <c r="AL22" t="str">
        <f>IF('Converted Data'!E22="College",Results!E22,"")</f>
        <v/>
      </c>
      <c r="AM22" t="str">
        <f>IF('Converted Data'!E22="High School",Results!C22,"")</f>
        <v/>
      </c>
      <c r="AN22" t="str">
        <f>IF('Converted Data'!E22="High School",Results!E22,"")</f>
        <v/>
      </c>
      <c r="AO22" t="str">
        <f>IF('Converted Data'!E22="Primary School",Results!C22,"")</f>
        <v/>
      </c>
      <c r="AP22" t="str">
        <f>IF('Converted Data'!E22="Primary School",Results!E22,"")</f>
        <v/>
      </c>
      <c r="AQ22" t="str">
        <f>IF('Converted Data'!E22="No formal education",Results!C22,"")</f>
        <v/>
      </c>
      <c r="AR22" t="str">
        <f>IF('Converted Data'!E22="No formal education",Results!E22,"")</f>
        <v/>
      </c>
      <c r="AS22" t="str">
        <f>IF('Converted Data'!E22="Other",Results!C22,"")</f>
        <v/>
      </c>
      <c r="AT22" t="str">
        <f>IF('Converted Data'!E22="Other",Results!E22,"")</f>
        <v/>
      </c>
      <c r="AV22" t="str">
        <f>IF('Converted Data'!F22="1",Results!C22,"")</f>
        <v/>
      </c>
      <c r="AW22" t="str">
        <f>IF('Converted Data'!F22="1",Results!E22,"")</f>
        <v/>
      </c>
      <c r="AX22" t="str">
        <f>IF('Converted Data'!F22="2",Results!C22,"")</f>
        <v/>
      </c>
      <c r="AY22" t="str">
        <f>IF('Converted Data'!F22="2",Results!E22,"")</f>
        <v/>
      </c>
      <c r="AZ22" t="str">
        <f>IF('Converted Data'!F22="3",Results!C22,"")</f>
        <v/>
      </c>
      <c r="BA22" t="str">
        <f>IF('Converted Data'!F22="3",Results!E22,"")</f>
        <v/>
      </c>
      <c r="BB22" t="str">
        <f>IF('Converted Data'!F22="4",Results!C22,"")</f>
        <v/>
      </c>
      <c r="BC22" t="str">
        <f>IF('Converted Data'!F22="4",Results!E22,"")</f>
        <v/>
      </c>
      <c r="BD22" t="str">
        <f>IF('Converted Data'!F22="5",Results!C22,"")</f>
        <v/>
      </c>
      <c r="BE22" t="str">
        <f>IF('Converted Data'!F22="5",Results!E22,"")</f>
        <v/>
      </c>
      <c r="BG22" t="str">
        <f>IF('Converted Data'!G22="Item 1",Results!C22,"")</f>
        <v/>
      </c>
      <c r="BH22" t="str">
        <f>IF('Converted Data'!G22="Item 1",Results!E22,"")</f>
        <v/>
      </c>
      <c r="BI22" t="str">
        <f>IF('Converted Data'!G22="Item 2",Results!C22,"")</f>
        <v/>
      </c>
      <c r="BJ22" t="str">
        <f>IF('Converted Data'!G22="Item 2",Results!E22,"")</f>
        <v/>
      </c>
      <c r="BK22" t="str">
        <f>IF('Converted Data'!G22="Item 3",Results!C22,"")</f>
        <v/>
      </c>
      <c r="BL22" t="str">
        <f>IF('Converted Data'!G22="Item 3",Results!E22,"")</f>
        <v/>
      </c>
      <c r="BM22" t="str">
        <f>IF('Converted Data'!G22="Item 4",Results!C22,"")</f>
        <v/>
      </c>
      <c r="BN22" t="str">
        <f>IF('Converted Data'!G22="Item 4",Results!E22,"")</f>
        <v/>
      </c>
      <c r="BP22" t="str">
        <f>IF('Converted Data'!H22="75%-100%",Results!C22,"")</f>
        <v/>
      </c>
      <c r="BQ22" t="str">
        <f>IF('Converted Data'!H22="75%-100%",Results!E22,"")</f>
        <v/>
      </c>
      <c r="BR22" t="str">
        <f>IF('Converted Data'!H22="51%-74%",Results!C22,"")</f>
        <v/>
      </c>
      <c r="BS22" t="str">
        <f>IF('Converted Data'!H22="51%-74%",Results!E22,"")</f>
        <v/>
      </c>
      <c r="BT22" t="str">
        <f>IF('Converted Data'!H22="Up to 50%",Results!C22,"")</f>
        <v/>
      </c>
      <c r="BU22" t="str">
        <f>IF('Converted Data'!H22="Up to 50%",Results!E22,"")</f>
        <v/>
      </c>
      <c r="BW22" t="str">
        <f>IF('Converted Data'!B22="Male",Results!I22,"")</f>
        <v/>
      </c>
      <c r="BX22" t="str">
        <f>IF('Converted Data'!B22="Male",Results!K22,"")</f>
        <v/>
      </c>
      <c r="BY22" t="str">
        <f>IF('Converted Data'!B22="Female",Results!I22,"")</f>
        <v/>
      </c>
      <c r="BZ22" t="str">
        <f>IF('Converted Data'!B22="Female",Results!K22,"")</f>
        <v/>
      </c>
      <c r="CA22" t="str">
        <f>IF('Converted Data'!B22="Other",Results!I22,"")</f>
        <v/>
      </c>
      <c r="CB22" t="str">
        <f>IF('Converted Data'!B22="Other",Results!K22,"")</f>
        <v/>
      </c>
      <c r="CD22" t="str">
        <f>IF('Converted Data'!E22="University",Results!I22,"")</f>
        <v/>
      </c>
      <c r="CE22" t="str">
        <f>IF('Converted Data'!E22="University",Results!K22,"")</f>
        <v/>
      </c>
      <c r="CF22" t="str">
        <f>IF('Converted Data'!E22="College",Results!I22,"")</f>
        <v/>
      </c>
      <c r="CG22" t="str">
        <f>IF('Converted Data'!E22="College",Results!K22,"")</f>
        <v/>
      </c>
      <c r="CH22" t="str">
        <f>IF('Converted Data'!E22="High School",Results!I22,"")</f>
        <v/>
      </c>
      <c r="CI22" t="str">
        <f>IF('Converted Data'!E22="High School",Results!K22,"")</f>
        <v/>
      </c>
      <c r="CJ22" t="str">
        <f>IF('Converted Data'!E22="Primary School",Results!I22,"")</f>
        <v/>
      </c>
      <c r="CK22" t="str">
        <f>IF('Converted Data'!E22="Primary School",Results!K22,"")</f>
        <v/>
      </c>
      <c r="CL22" t="str">
        <f>IF('Converted Data'!E22="No formal education",Results!I22,"")</f>
        <v/>
      </c>
      <c r="CM22" t="str">
        <f>IF('Converted Data'!E22="No formal education",Results!K22,"")</f>
        <v/>
      </c>
      <c r="CN22" t="str">
        <f>IF('Converted Data'!E22="Other",Results!I22,"")</f>
        <v/>
      </c>
      <c r="CO22" t="str">
        <f>IF('Converted Data'!E22="Other",Results!K22,"")</f>
        <v/>
      </c>
      <c r="CQ22" t="str">
        <f>IF('Converted Data'!F22="1",Results!I22,"")</f>
        <v/>
      </c>
      <c r="CR22" t="str">
        <f>IF('Converted Data'!F22="1",Results!K22,"")</f>
        <v/>
      </c>
      <c r="CS22" t="str">
        <f>IF('Converted Data'!F22="2",Results!I22,"")</f>
        <v/>
      </c>
      <c r="CT22" t="str">
        <f>IF('Converted Data'!F22="2",Results!K22,"")</f>
        <v/>
      </c>
      <c r="CU22" t="str">
        <f>IF('Converted Data'!F22="3",Results!I22,"")</f>
        <v/>
      </c>
      <c r="CV22" t="str">
        <f>IF('Converted Data'!F22="3",Results!K22,"")</f>
        <v/>
      </c>
      <c r="CW22" t="str">
        <f>IF('Converted Data'!F22="4",Results!I22,"")</f>
        <v/>
      </c>
      <c r="CX22" t="str">
        <f>IF('Converted Data'!F22="4",Results!K22,"")</f>
        <v/>
      </c>
      <c r="CY22" t="str">
        <f>IF('Converted Data'!F22="5",Results!I22,"")</f>
        <v/>
      </c>
      <c r="CZ22" t="str">
        <f>IF('Converted Data'!F22="5",Results!K22,"")</f>
        <v/>
      </c>
      <c r="DB22" t="str">
        <f>IF('Converted Data'!G22="Item 1",Results!I22,"")</f>
        <v/>
      </c>
      <c r="DC22" t="str">
        <f>IF('Converted Data'!G22="Item 1",Results!K22,"")</f>
        <v/>
      </c>
      <c r="DD22" t="str">
        <f>IF('Converted Data'!G22="Item 2",Results!I22,"")</f>
        <v/>
      </c>
      <c r="DE22" t="str">
        <f>IF('Converted Data'!G22="Item 2",Results!K22,"")</f>
        <v/>
      </c>
      <c r="DF22" t="str">
        <f>IF('Converted Data'!G22="Item 3",Results!I22,"")</f>
        <v/>
      </c>
      <c r="DG22" t="str">
        <f>IF('Converted Data'!G22="Item 3",Results!K22,"")</f>
        <v/>
      </c>
      <c r="DH22" t="str">
        <f>IF('Converted Data'!G22="Item 4",Results!I22,"")</f>
        <v/>
      </c>
      <c r="DI22" t="str">
        <f>IF('Converted Data'!G22="Item 4",Results!K22,"")</f>
        <v/>
      </c>
      <c r="DK22" t="str">
        <f>IF('Converted Data'!H22="75%-100%",Results!I22,"")</f>
        <v/>
      </c>
      <c r="DL22" t="str">
        <f>IF('Converted Data'!H22="75%-100%",Results!K22,"")</f>
        <v/>
      </c>
      <c r="DM22" t="str">
        <f>IF('Converted Data'!H22="51%-74%",Results!I22,"")</f>
        <v/>
      </c>
      <c r="DN22" t="str">
        <f>IF('Converted Data'!H22="51%-74%",Results!K22,"")</f>
        <v/>
      </c>
      <c r="DO22" t="str">
        <f>IF('Converted Data'!H22="Up to 50%",Results!I22,"")</f>
        <v/>
      </c>
      <c r="DP22" t="str">
        <f>IF('Converted Data'!H22="Up to 50%",Results!K22,"")</f>
        <v/>
      </c>
      <c r="DR22" t="str">
        <f>IF('Converted Data'!B22="Male",Results!O22,"")</f>
        <v/>
      </c>
      <c r="DS22" t="str">
        <f>IF('Converted Data'!B22="Male",Results!Q22,"")</f>
        <v/>
      </c>
      <c r="DT22" t="str">
        <f>IF('Converted Data'!B22="Female",Results!O22,"")</f>
        <v/>
      </c>
      <c r="DU22" t="str">
        <f>IF('Converted Data'!B22="Female",Results!Q22,"")</f>
        <v/>
      </c>
      <c r="DV22" t="str">
        <f>IF('Converted Data'!B22="Other",Results!O22,"")</f>
        <v/>
      </c>
      <c r="DW22" t="str">
        <f>IF('Converted Data'!B22="Other",Results!Q22,"")</f>
        <v/>
      </c>
      <c r="DY22" t="str">
        <f>IF('Converted Data'!E22="University",Results!O22,"")</f>
        <v/>
      </c>
      <c r="DZ22" t="str">
        <f>IF('Converted Data'!E22="University",Results!Q22,"")</f>
        <v/>
      </c>
      <c r="EA22" t="str">
        <f>IF('Converted Data'!E22="College",Results!O22,"")</f>
        <v/>
      </c>
      <c r="EB22" t="str">
        <f>IF('Converted Data'!E22="College",Results!Q22,"")</f>
        <v/>
      </c>
      <c r="EC22" t="str">
        <f>IF('Converted Data'!E22="High School",Results!O22,"")</f>
        <v/>
      </c>
      <c r="ED22" t="str">
        <f>IF('Converted Data'!E22="High School",Results!Q22,"")</f>
        <v/>
      </c>
      <c r="EE22" t="str">
        <f>IF('Converted Data'!E22="Primary School",Results!O22,"")</f>
        <v/>
      </c>
      <c r="EF22" t="str">
        <f>IF('Converted Data'!E22="Primary School",Results!Q22,"")</f>
        <v/>
      </c>
      <c r="EG22" t="str">
        <f>IF('Converted Data'!E22="No formal education",Results!O22,"")</f>
        <v/>
      </c>
      <c r="EH22" t="str">
        <f>IF('Converted Data'!E22="No formal education",Results!Q22,"")</f>
        <v/>
      </c>
      <c r="EI22" t="str">
        <f>IF('Converted Data'!E22="Other",Results!O22,"")</f>
        <v/>
      </c>
      <c r="EJ22" t="str">
        <f>IF('Converted Data'!E22="Other",Results!Q22,"")</f>
        <v/>
      </c>
      <c r="EL22" t="str">
        <f>IF('Converted Data'!F22="1",Results!O22,"")</f>
        <v/>
      </c>
      <c r="EM22" t="str">
        <f>IF('Converted Data'!F22="1",Results!Q22,"")</f>
        <v/>
      </c>
      <c r="EN22" t="str">
        <f>IF('Converted Data'!F22="2",Results!O22,"")</f>
        <v/>
      </c>
      <c r="EO22" t="str">
        <f>IF('Converted Data'!F22="2",Results!Q22,"")</f>
        <v/>
      </c>
      <c r="EP22" t="str">
        <f>IF('Converted Data'!F22="3",Results!O22,"")</f>
        <v/>
      </c>
      <c r="EQ22" t="str">
        <f>IF('Converted Data'!F22="3",Results!Q22,"")</f>
        <v/>
      </c>
      <c r="ER22" t="str">
        <f>IF('Converted Data'!F22="4",Results!O22,"")</f>
        <v/>
      </c>
      <c r="ES22" t="str">
        <f>IF('Converted Data'!F22="4",Results!Q22,"")</f>
        <v/>
      </c>
      <c r="ET22" t="str">
        <f>IF('Converted Data'!F22="5",Results!O22,"")</f>
        <v/>
      </c>
      <c r="EU22" t="str">
        <f>IF('Converted Data'!F22="5",Results!Q22,"")</f>
        <v/>
      </c>
      <c r="EW22" t="str">
        <f>IF('Converted Data'!G22="Item 1",Results!O22,"")</f>
        <v/>
      </c>
      <c r="EX22" t="str">
        <f>IF('Converted Data'!G22="Item 1",Results!Q22,"")</f>
        <v/>
      </c>
      <c r="EY22" t="str">
        <f>IF('Converted Data'!G22="Item 2",Results!O22,"")</f>
        <v/>
      </c>
      <c r="EZ22" t="str">
        <f>IF('Converted Data'!G22="Item 2",Results!Q22,"")</f>
        <v/>
      </c>
      <c r="FA22" t="str">
        <f>IF('Converted Data'!G22="Item 3",Results!O22,"")</f>
        <v/>
      </c>
      <c r="FB22" t="str">
        <f>IF('Converted Data'!G22="Item 3",Results!Q22,"")</f>
        <v/>
      </c>
      <c r="FC22" t="str">
        <f>IF('Converted Data'!G22="Item 4",Results!O22,"")</f>
        <v/>
      </c>
      <c r="FD22" t="str">
        <f>IF('Converted Data'!G22="Item 4",Results!Q22,"")</f>
        <v/>
      </c>
      <c r="FF22" t="str">
        <f>IF('Converted Data'!H22="75%-100%",Results!O22,"")</f>
        <v/>
      </c>
      <c r="FG22" t="str">
        <f>IF('Converted Data'!H22="75%-100%",Results!Q22,"")</f>
        <v/>
      </c>
      <c r="FH22" t="str">
        <f>IF('Converted Data'!H22="51%-74%",Results!O22,"")</f>
        <v/>
      </c>
      <c r="FI22" t="str">
        <f>IF('Converted Data'!H22="51%-74%",Results!Q22,"")</f>
        <v/>
      </c>
      <c r="FJ22" t="str">
        <f>IF('Converted Data'!H22="Up to 50%",Results!O22,"")</f>
        <v/>
      </c>
      <c r="FK22" t="str">
        <f>IF('Converted Data'!H22="Up to 50%",Results!Q22,"")</f>
        <v/>
      </c>
      <c r="FM22" t="str">
        <f>IF('Converted Data'!B22="Male",Results!U22,"")</f>
        <v/>
      </c>
      <c r="FN22" t="str">
        <f>IF('Converted Data'!B22="Male",Results!W22,"")</f>
        <v/>
      </c>
      <c r="FO22" t="str">
        <f>IF('Converted Data'!B22="Female",Results!U22,"")</f>
        <v/>
      </c>
      <c r="FP22" t="str">
        <f>IF('Converted Data'!B22="Female",Results!W22,"")</f>
        <v/>
      </c>
      <c r="FQ22" t="str">
        <f>IF('Converted Data'!B22="Other",Results!U22,"")</f>
        <v/>
      </c>
      <c r="FR22" t="str">
        <f>IF('Converted Data'!B22="Other",Results!W22,"")</f>
        <v/>
      </c>
      <c r="FT22" t="str">
        <f>IF('Converted Data'!E22="University",Results!U22,"")</f>
        <v/>
      </c>
      <c r="FU22" t="str">
        <f>IF('Converted Data'!E22="University",Results!W22,"")</f>
        <v/>
      </c>
      <c r="FV22" t="str">
        <f>IF('Converted Data'!E22="College",Results!U22,"")</f>
        <v/>
      </c>
      <c r="FW22" t="str">
        <f>IF('Converted Data'!E22="College",Results!W22,"")</f>
        <v/>
      </c>
      <c r="FX22" t="str">
        <f>IF('Converted Data'!E22="High School",Results!U22,"")</f>
        <v/>
      </c>
      <c r="FY22" t="str">
        <f>IF('Converted Data'!E22="High School",Results!W22,"")</f>
        <v/>
      </c>
      <c r="FZ22" t="str">
        <f>IF('Converted Data'!E22="Primary School",Results!U22,"")</f>
        <v/>
      </c>
      <c r="GA22" t="str">
        <f>IF('Converted Data'!E22="Primary School",Results!W22,"")</f>
        <v/>
      </c>
      <c r="GB22" t="str">
        <f>IF('Converted Data'!E22="No formal education",Results!U22,"")</f>
        <v/>
      </c>
      <c r="GC22" t="str">
        <f>IF('Converted Data'!E22="No formal education",Results!W22,"")</f>
        <v/>
      </c>
      <c r="GD22" t="str">
        <f>IF('Converted Data'!E22="Other",Results!U22,"")</f>
        <v/>
      </c>
      <c r="GE22" t="str">
        <f>IF('Converted Data'!E22="Other",Results!W22,"")</f>
        <v/>
      </c>
      <c r="GG22" t="str">
        <f>IF('Converted Data'!F22="1",Results!U22,"")</f>
        <v/>
      </c>
      <c r="GH22" t="str">
        <f>IF('Converted Data'!F22="1",Results!W22,"")</f>
        <v/>
      </c>
      <c r="GI22" t="str">
        <f>IF('Converted Data'!F22="2",Results!U22,"")</f>
        <v/>
      </c>
      <c r="GJ22" t="str">
        <f>IF('Converted Data'!F22="2",Results!W22,"")</f>
        <v/>
      </c>
      <c r="GK22" t="str">
        <f>IF('Converted Data'!F22="3",Results!U22,"")</f>
        <v/>
      </c>
      <c r="GL22" t="str">
        <f>IF('Converted Data'!F22="3",Results!W22,"")</f>
        <v/>
      </c>
      <c r="GM22" t="str">
        <f>IF('Converted Data'!F22="4",Results!U22,"")</f>
        <v/>
      </c>
      <c r="GN22" t="str">
        <f>IF('Converted Data'!F22="4",Results!W22,"")</f>
        <v/>
      </c>
      <c r="GO22" t="str">
        <f>IF('Converted Data'!F22="5",Results!U22,"")</f>
        <v/>
      </c>
      <c r="GP22" t="str">
        <f>IF('Converted Data'!F22="5",Results!W22,"")</f>
        <v/>
      </c>
      <c r="GR22" t="str">
        <f>IF('Converted Data'!G22="Item 1",Results!U22,"")</f>
        <v/>
      </c>
      <c r="GS22" t="str">
        <f>IF('Converted Data'!G22="Item 1",Results!W22,"")</f>
        <v/>
      </c>
      <c r="GT22" t="str">
        <f>IF('Converted Data'!G22="Item 2",Results!U22,"")</f>
        <v/>
      </c>
      <c r="GU22" t="str">
        <f>IF('Converted Data'!G22="Item 2",Results!W22,"")</f>
        <v/>
      </c>
      <c r="GV22" t="str">
        <f>IF('Converted Data'!G22="Item 3",Results!U22,"")</f>
        <v/>
      </c>
      <c r="GW22" t="str">
        <f>IF('Converted Data'!G22="Item 3",Results!W22,"")</f>
        <v/>
      </c>
      <c r="GX22" t="str">
        <f>IF('Converted Data'!G22="Item 4",Results!U22,"")</f>
        <v/>
      </c>
      <c r="GY22" t="str">
        <f>IF('Converted Data'!G22="Item 4",Results!W22,"")</f>
        <v/>
      </c>
      <c r="HA22" t="str">
        <f>IF('Converted Data'!H22="75%-100%",Results!U22,"")</f>
        <v/>
      </c>
      <c r="HB22" t="str">
        <f>IF('Converted Data'!H22="75%-100%",Results!W22,"")</f>
        <v/>
      </c>
      <c r="HC22" t="str">
        <f>IF('Converted Data'!H22="51%-74%",Results!U22,"")</f>
        <v/>
      </c>
      <c r="HD22" t="str">
        <f>IF('Converted Data'!H22="51%-74%",Results!W22,"")</f>
        <v/>
      </c>
      <c r="HE22" t="str">
        <f>IF('Converted Data'!H22="Up to 50%",Results!U22,"")</f>
        <v/>
      </c>
      <c r="HF22" t="str">
        <f>IF('Converted Data'!H22="Up to 50%",Results!W22,"")</f>
        <v/>
      </c>
    </row>
    <row r="23" spans="1:214" x14ac:dyDescent="0.25">
      <c r="A23" s="42">
        <f>'Data Entry'!A23</f>
        <v>0</v>
      </c>
      <c r="B23" s="75">
        <f>SUM('Converted Data'!J23,'Converted Data'!L23,'Converted Data'!N23,'Converted Data'!P23,'Converted Data'!T23,'Converted Data'!X23)</f>
        <v>0</v>
      </c>
      <c r="C23" s="75" t="str">
        <f t="shared" si="2"/>
        <v/>
      </c>
      <c r="D23" s="77">
        <f>SUM('Converted Data'!AF23,'Converted Data'!AH23,'Converted Data'!AJ23,'Converted Data'!AL23,'Converted Data'!AP23,'Converted Data'!AT23)</f>
        <v>0</v>
      </c>
      <c r="E23" s="77" t="str">
        <f t="shared" si="3"/>
        <v/>
      </c>
      <c r="F23" s="79">
        <f t="shared" si="0"/>
        <v>0</v>
      </c>
      <c r="G23" s="60"/>
      <c r="H23" s="59">
        <f>SUM('Converted Data'!K23,'Converted Data'!Q23,'Converted Data'!S23,'Converted Data'!V23,'Converted Data'!Y23,'Converted Data'!AA23)</f>
        <v>0</v>
      </c>
      <c r="I23" s="59" t="str">
        <f t="shared" si="4"/>
        <v/>
      </c>
      <c r="J23" s="58">
        <f>SUM('Converted Data'!AG23,'Converted Data'!AM23,'Converted Data'!AO23,'Converted Data'!AR23,'Converted Data'!AU23,'Converted Data'!AW23)</f>
        <v>0</v>
      </c>
      <c r="K23" s="58" t="str">
        <f t="shared" si="5"/>
        <v/>
      </c>
      <c r="L23" s="67">
        <f t="shared" si="1"/>
        <v>0</v>
      </c>
      <c r="N23" s="69">
        <f>SUM('Converted Data'!M23,'Converted Data'!O23,'Converted Data'!R23,'Converted Data'!Z23,'Converted Data'!AC23)</f>
        <v>0</v>
      </c>
      <c r="O23" s="69" t="str">
        <f t="shared" si="6"/>
        <v/>
      </c>
      <c r="P23" s="62">
        <f>SUM('Converted Data'!AI23,'Converted Data'!AK23,'Converted Data'!AN23,'Converted Data'!AV23,'Converted Data'!AY23)</f>
        <v>0</v>
      </c>
      <c r="Q23" s="62" t="str">
        <f t="shared" si="7"/>
        <v/>
      </c>
      <c r="R23" s="61">
        <f t="shared" si="8"/>
        <v>0</v>
      </c>
      <c r="T23" s="42">
        <f>SUM('Converted Data'!I23,'Converted Data'!U23,'Converted Data'!W23,'Converted Data'!AB23,'Converted Data'!AD23)</f>
        <v>0</v>
      </c>
      <c r="U23" s="42" t="str">
        <f t="shared" si="9"/>
        <v/>
      </c>
      <c r="V23" s="41">
        <f>SUM('Converted Data'!AE23,'Converted Data'!AQ23,'Converted Data'!AS23,'Converted Data'!AX23,'Converted Data'!AZ23)</f>
        <v>0</v>
      </c>
      <c r="W23" s="41" t="str">
        <f t="shared" si="10"/>
        <v/>
      </c>
      <c r="X23" s="85">
        <f t="shared" si="11"/>
        <v>0</v>
      </c>
      <c r="Z23">
        <v>19</v>
      </c>
      <c r="AB23" t="str">
        <f>IF('Converted Data'!B23="Male",Results!C23,"")</f>
        <v/>
      </c>
      <c r="AC23" t="str">
        <f>IF('Converted Data'!B23="Male",Results!E23,"")</f>
        <v/>
      </c>
      <c r="AD23" t="str">
        <f>IF('Converted Data'!B23="Female",Results!C23,"")</f>
        <v/>
      </c>
      <c r="AE23" t="str">
        <f>IF('Converted Data'!B23="Female",Results!E23,"")</f>
        <v/>
      </c>
      <c r="AF23" t="str">
        <f>IF('Converted Data'!B23="Other",Results!C23,"")</f>
        <v/>
      </c>
      <c r="AG23" t="str">
        <f>IF('Converted Data'!B23="Other",Results!E23,"")</f>
        <v/>
      </c>
      <c r="AI23" t="str">
        <f>IF('Converted Data'!E23="University",Results!C23,"")</f>
        <v/>
      </c>
      <c r="AJ23" t="str">
        <f>IF('Converted Data'!E23="University",Results!E23,"")</f>
        <v/>
      </c>
      <c r="AK23" t="str">
        <f>IF('Converted Data'!E23="College",Results!C23,"")</f>
        <v/>
      </c>
      <c r="AL23" t="str">
        <f>IF('Converted Data'!E23="College",Results!E23,"")</f>
        <v/>
      </c>
      <c r="AM23" t="str">
        <f>IF('Converted Data'!E23="High School",Results!C23,"")</f>
        <v/>
      </c>
      <c r="AN23" t="str">
        <f>IF('Converted Data'!E23="High School",Results!E23,"")</f>
        <v/>
      </c>
      <c r="AO23" t="str">
        <f>IF('Converted Data'!E23="Primary School",Results!C23,"")</f>
        <v/>
      </c>
      <c r="AP23" t="str">
        <f>IF('Converted Data'!E23="Primary School",Results!E23,"")</f>
        <v/>
      </c>
      <c r="AQ23" t="str">
        <f>IF('Converted Data'!E23="No formal education",Results!C23,"")</f>
        <v/>
      </c>
      <c r="AR23" t="str">
        <f>IF('Converted Data'!E23="No formal education",Results!E23,"")</f>
        <v/>
      </c>
      <c r="AS23" t="str">
        <f>IF('Converted Data'!E23="Other",Results!C23,"")</f>
        <v/>
      </c>
      <c r="AT23" t="str">
        <f>IF('Converted Data'!E23="Other",Results!E23,"")</f>
        <v/>
      </c>
      <c r="AV23" t="str">
        <f>IF('Converted Data'!F23="1",Results!C23,"")</f>
        <v/>
      </c>
      <c r="AW23" t="str">
        <f>IF('Converted Data'!F23="1",Results!E23,"")</f>
        <v/>
      </c>
      <c r="AX23" t="str">
        <f>IF('Converted Data'!F23="2",Results!C23,"")</f>
        <v/>
      </c>
      <c r="AY23" t="str">
        <f>IF('Converted Data'!F23="2",Results!E23,"")</f>
        <v/>
      </c>
      <c r="AZ23" t="str">
        <f>IF('Converted Data'!F23="3",Results!C23,"")</f>
        <v/>
      </c>
      <c r="BA23" t="str">
        <f>IF('Converted Data'!F23="3",Results!E23,"")</f>
        <v/>
      </c>
      <c r="BB23" t="str">
        <f>IF('Converted Data'!F23="4",Results!C23,"")</f>
        <v/>
      </c>
      <c r="BC23" t="str">
        <f>IF('Converted Data'!F23="4",Results!E23,"")</f>
        <v/>
      </c>
      <c r="BD23" t="str">
        <f>IF('Converted Data'!F23="5",Results!C23,"")</f>
        <v/>
      </c>
      <c r="BE23" t="str">
        <f>IF('Converted Data'!F23="5",Results!E23,"")</f>
        <v/>
      </c>
      <c r="BG23" t="str">
        <f>IF('Converted Data'!G23="Item 1",Results!C23,"")</f>
        <v/>
      </c>
      <c r="BH23" t="str">
        <f>IF('Converted Data'!G23="Item 1",Results!E23,"")</f>
        <v/>
      </c>
      <c r="BI23" t="str">
        <f>IF('Converted Data'!G23="Item 2",Results!C23,"")</f>
        <v/>
      </c>
      <c r="BJ23" t="str">
        <f>IF('Converted Data'!G23="Item 2",Results!E23,"")</f>
        <v/>
      </c>
      <c r="BK23" t="str">
        <f>IF('Converted Data'!G23="Item 3",Results!C23,"")</f>
        <v/>
      </c>
      <c r="BL23" t="str">
        <f>IF('Converted Data'!G23="Item 3",Results!E23,"")</f>
        <v/>
      </c>
      <c r="BM23" t="str">
        <f>IF('Converted Data'!G23="Item 4",Results!C23,"")</f>
        <v/>
      </c>
      <c r="BN23" t="str">
        <f>IF('Converted Data'!G23="Item 4",Results!E23,"")</f>
        <v/>
      </c>
      <c r="BP23" t="str">
        <f>IF('Converted Data'!H23="75%-100%",Results!C23,"")</f>
        <v/>
      </c>
      <c r="BQ23" t="str">
        <f>IF('Converted Data'!H23="75%-100%",Results!E23,"")</f>
        <v/>
      </c>
      <c r="BR23" t="str">
        <f>IF('Converted Data'!H23="51%-74%",Results!C23,"")</f>
        <v/>
      </c>
      <c r="BS23" t="str">
        <f>IF('Converted Data'!H23="51%-74%",Results!E23,"")</f>
        <v/>
      </c>
      <c r="BT23" t="str">
        <f>IF('Converted Data'!H23="Up to 50%",Results!C23,"")</f>
        <v/>
      </c>
      <c r="BU23" t="str">
        <f>IF('Converted Data'!H23="Up to 50%",Results!E23,"")</f>
        <v/>
      </c>
      <c r="BW23" t="str">
        <f>IF('Converted Data'!B23="Male",Results!I23,"")</f>
        <v/>
      </c>
      <c r="BX23" t="str">
        <f>IF('Converted Data'!B23="Male",Results!K23,"")</f>
        <v/>
      </c>
      <c r="BY23" t="str">
        <f>IF('Converted Data'!B23="Female",Results!I23,"")</f>
        <v/>
      </c>
      <c r="BZ23" t="str">
        <f>IF('Converted Data'!B23="Female",Results!K23,"")</f>
        <v/>
      </c>
      <c r="CA23" t="str">
        <f>IF('Converted Data'!B23="Other",Results!I23,"")</f>
        <v/>
      </c>
      <c r="CB23" t="str">
        <f>IF('Converted Data'!B23="Other",Results!K23,"")</f>
        <v/>
      </c>
      <c r="CD23" t="str">
        <f>IF('Converted Data'!E23="University",Results!I23,"")</f>
        <v/>
      </c>
      <c r="CE23" t="str">
        <f>IF('Converted Data'!E23="University",Results!K23,"")</f>
        <v/>
      </c>
      <c r="CF23" t="str">
        <f>IF('Converted Data'!E23="College",Results!I23,"")</f>
        <v/>
      </c>
      <c r="CG23" t="str">
        <f>IF('Converted Data'!E23="College",Results!K23,"")</f>
        <v/>
      </c>
      <c r="CH23" t="str">
        <f>IF('Converted Data'!E23="High School",Results!I23,"")</f>
        <v/>
      </c>
      <c r="CI23" t="str">
        <f>IF('Converted Data'!E23="High School",Results!K23,"")</f>
        <v/>
      </c>
      <c r="CJ23" t="str">
        <f>IF('Converted Data'!E23="Primary School",Results!I23,"")</f>
        <v/>
      </c>
      <c r="CK23" t="str">
        <f>IF('Converted Data'!E23="Primary School",Results!K23,"")</f>
        <v/>
      </c>
      <c r="CL23" t="str">
        <f>IF('Converted Data'!E23="No formal education",Results!I23,"")</f>
        <v/>
      </c>
      <c r="CM23" t="str">
        <f>IF('Converted Data'!E23="No formal education",Results!K23,"")</f>
        <v/>
      </c>
      <c r="CN23" t="str">
        <f>IF('Converted Data'!E23="Other",Results!I23,"")</f>
        <v/>
      </c>
      <c r="CO23" t="str">
        <f>IF('Converted Data'!E23="Other",Results!K23,"")</f>
        <v/>
      </c>
      <c r="CQ23" t="str">
        <f>IF('Converted Data'!F23="1",Results!I23,"")</f>
        <v/>
      </c>
      <c r="CR23" t="str">
        <f>IF('Converted Data'!F23="1",Results!K23,"")</f>
        <v/>
      </c>
      <c r="CS23" t="str">
        <f>IF('Converted Data'!F23="2",Results!I23,"")</f>
        <v/>
      </c>
      <c r="CT23" t="str">
        <f>IF('Converted Data'!F23="2",Results!K23,"")</f>
        <v/>
      </c>
      <c r="CU23" t="str">
        <f>IF('Converted Data'!F23="3",Results!I23,"")</f>
        <v/>
      </c>
      <c r="CV23" t="str">
        <f>IF('Converted Data'!F23="3",Results!K23,"")</f>
        <v/>
      </c>
      <c r="CW23" t="str">
        <f>IF('Converted Data'!F23="4",Results!I23,"")</f>
        <v/>
      </c>
      <c r="CX23" t="str">
        <f>IF('Converted Data'!F23="4",Results!K23,"")</f>
        <v/>
      </c>
      <c r="CY23" t="str">
        <f>IF('Converted Data'!F23="5",Results!I23,"")</f>
        <v/>
      </c>
      <c r="CZ23" t="str">
        <f>IF('Converted Data'!F23="5",Results!K23,"")</f>
        <v/>
      </c>
      <c r="DB23" t="str">
        <f>IF('Converted Data'!G23="Item 1",Results!I23,"")</f>
        <v/>
      </c>
      <c r="DC23" t="str">
        <f>IF('Converted Data'!G23="Item 1",Results!K23,"")</f>
        <v/>
      </c>
      <c r="DD23" t="str">
        <f>IF('Converted Data'!G23="Item 2",Results!I23,"")</f>
        <v/>
      </c>
      <c r="DE23" t="str">
        <f>IF('Converted Data'!G23="Item 2",Results!K23,"")</f>
        <v/>
      </c>
      <c r="DF23" t="str">
        <f>IF('Converted Data'!G23="Item 3",Results!I23,"")</f>
        <v/>
      </c>
      <c r="DG23" t="str">
        <f>IF('Converted Data'!G23="Item 3",Results!K23,"")</f>
        <v/>
      </c>
      <c r="DH23" t="str">
        <f>IF('Converted Data'!G23="Item 4",Results!I23,"")</f>
        <v/>
      </c>
      <c r="DI23" t="str">
        <f>IF('Converted Data'!G23="Item 4",Results!K23,"")</f>
        <v/>
      </c>
      <c r="DK23" t="str">
        <f>IF('Converted Data'!H23="75%-100%",Results!I23,"")</f>
        <v/>
      </c>
      <c r="DL23" t="str">
        <f>IF('Converted Data'!H23="75%-100%",Results!K23,"")</f>
        <v/>
      </c>
      <c r="DM23" t="str">
        <f>IF('Converted Data'!H23="51%-74%",Results!I23,"")</f>
        <v/>
      </c>
      <c r="DN23" t="str">
        <f>IF('Converted Data'!H23="51%-74%",Results!K23,"")</f>
        <v/>
      </c>
      <c r="DO23" t="str">
        <f>IF('Converted Data'!H23="Up to 50%",Results!I23,"")</f>
        <v/>
      </c>
      <c r="DP23" t="str">
        <f>IF('Converted Data'!H23="Up to 50%",Results!K23,"")</f>
        <v/>
      </c>
      <c r="DR23" t="str">
        <f>IF('Converted Data'!B23="Male",Results!O23,"")</f>
        <v/>
      </c>
      <c r="DS23" t="str">
        <f>IF('Converted Data'!B23="Male",Results!Q23,"")</f>
        <v/>
      </c>
      <c r="DT23" t="str">
        <f>IF('Converted Data'!B23="Female",Results!O23,"")</f>
        <v/>
      </c>
      <c r="DU23" t="str">
        <f>IF('Converted Data'!B23="Female",Results!Q23,"")</f>
        <v/>
      </c>
      <c r="DV23" t="str">
        <f>IF('Converted Data'!B23="Other",Results!O23,"")</f>
        <v/>
      </c>
      <c r="DW23" t="str">
        <f>IF('Converted Data'!B23="Other",Results!Q23,"")</f>
        <v/>
      </c>
      <c r="DY23" t="str">
        <f>IF('Converted Data'!E23="University",Results!O23,"")</f>
        <v/>
      </c>
      <c r="DZ23" t="str">
        <f>IF('Converted Data'!E23="University",Results!Q23,"")</f>
        <v/>
      </c>
      <c r="EA23" t="str">
        <f>IF('Converted Data'!E23="College",Results!O23,"")</f>
        <v/>
      </c>
      <c r="EB23" t="str">
        <f>IF('Converted Data'!E23="College",Results!Q23,"")</f>
        <v/>
      </c>
      <c r="EC23" t="str">
        <f>IF('Converted Data'!E23="High School",Results!O23,"")</f>
        <v/>
      </c>
      <c r="ED23" t="str">
        <f>IF('Converted Data'!E23="High School",Results!Q23,"")</f>
        <v/>
      </c>
      <c r="EE23" t="str">
        <f>IF('Converted Data'!E23="Primary School",Results!O23,"")</f>
        <v/>
      </c>
      <c r="EF23" t="str">
        <f>IF('Converted Data'!E23="Primary School",Results!Q23,"")</f>
        <v/>
      </c>
      <c r="EG23" t="str">
        <f>IF('Converted Data'!E23="No formal education",Results!O23,"")</f>
        <v/>
      </c>
      <c r="EH23" t="str">
        <f>IF('Converted Data'!E23="No formal education",Results!Q23,"")</f>
        <v/>
      </c>
      <c r="EI23" t="str">
        <f>IF('Converted Data'!E23="Other",Results!O23,"")</f>
        <v/>
      </c>
      <c r="EJ23" t="str">
        <f>IF('Converted Data'!E23="Other",Results!Q23,"")</f>
        <v/>
      </c>
      <c r="EL23" t="str">
        <f>IF('Converted Data'!F23="1",Results!O23,"")</f>
        <v/>
      </c>
      <c r="EM23" t="str">
        <f>IF('Converted Data'!F23="1",Results!Q23,"")</f>
        <v/>
      </c>
      <c r="EN23" t="str">
        <f>IF('Converted Data'!F23="2",Results!O23,"")</f>
        <v/>
      </c>
      <c r="EO23" t="str">
        <f>IF('Converted Data'!F23="2",Results!Q23,"")</f>
        <v/>
      </c>
      <c r="EP23" t="str">
        <f>IF('Converted Data'!F23="3",Results!O23,"")</f>
        <v/>
      </c>
      <c r="EQ23" t="str">
        <f>IF('Converted Data'!F23="3",Results!Q23,"")</f>
        <v/>
      </c>
      <c r="ER23" t="str">
        <f>IF('Converted Data'!F23="4",Results!O23,"")</f>
        <v/>
      </c>
      <c r="ES23" t="str">
        <f>IF('Converted Data'!F23="4",Results!Q23,"")</f>
        <v/>
      </c>
      <c r="ET23" t="str">
        <f>IF('Converted Data'!F23="5",Results!O23,"")</f>
        <v/>
      </c>
      <c r="EU23" t="str">
        <f>IF('Converted Data'!F23="5",Results!Q23,"")</f>
        <v/>
      </c>
      <c r="EW23" t="str">
        <f>IF('Converted Data'!G23="Item 1",Results!O23,"")</f>
        <v/>
      </c>
      <c r="EX23" t="str">
        <f>IF('Converted Data'!G23="Item 1",Results!Q23,"")</f>
        <v/>
      </c>
      <c r="EY23" t="str">
        <f>IF('Converted Data'!G23="Item 2",Results!O23,"")</f>
        <v/>
      </c>
      <c r="EZ23" t="str">
        <f>IF('Converted Data'!G23="Item 2",Results!Q23,"")</f>
        <v/>
      </c>
      <c r="FA23" t="str">
        <f>IF('Converted Data'!G23="Item 3",Results!O23,"")</f>
        <v/>
      </c>
      <c r="FB23" t="str">
        <f>IF('Converted Data'!G23="Item 3",Results!Q23,"")</f>
        <v/>
      </c>
      <c r="FC23" t="str">
        <f>IF('Converted Data'!G23="Item 4",Results!O23,"")</f>
        <v/>
      </c>
      <c r="FD23" t="str">
        <f>IF('Converted Data'!G23="Item 4",Results!Q23,"")</f>
        <v/>
      </c>
      <c r="FF23" t="str">
        <f>IF('Converted Data'!H23="75%-100%",Results!O23,"")</f>
        <v/>
      </c>
      <c r="FG23" t="str">
        <f>IF('Converted Data'!H23="75%-100%",Results!Q23,"")</f>
        <v/>
      </c>
      <c r="FH23" t="str">
        <f>IF('Converted Data'!H23="51%-74%",Results!O23,"")</f>
        <v/>
      </c>
      <c r="FI23" t="str">
        <f>IF('Converted Data'!H23="51%-74%",Results!Q23,"")</f>
        <v/>
      </c>
      <c r="FJ23" t="str">
        <f>IF('Converted Data'!H23="Up to 50%",Results!O23,"")</f>
        <v/>
      </c>
      <c r="FK23" t="str">
        <f>IF('Converted Data'!H23="Up to 50%",Results!Q23,"")</f>
        <v/>
      </c>
      <c r="FM23" t="str">
        <f>IF('Converted Data'!B23="Male",Results!U23,"")</f>
        <v/>
      </c>
      <c r="FN23" t="str">
        <f>IF('Converted Data'!B23="Male",Results!W23,"")</f>
        <v/>
      </c>
      <c r="FO23" t="str">
        <f>IF('Converted Data'!B23="Female",Results!U23,"")</f>
        <v/>
      </c>
      <c r="FP23" t="str">
        <f>IF('Converted Data'!B23="Female",Results!W23,"")</f>
        <v/>
      </c>
      <c r="FQ23" t="str">
        <f>IF('Converted Data'!B23="Other",Results!U23,"")</f>
        <v/>
      </c>
      <c r="FR23" t="str">
        <f>IF('Converted Data'!B23="Other",Results!W23,"")</f>
        <v/>
      </c>
      <c r="FT23" t="str">
        <f>IF('Converted Data'!E23="University",Results!U23,"")</f>
        <v/>
      </c>
      <c r="FU23" t="str">
        <f>IF('Converted Data'!E23="University",Results!W23,"")</f>
        <v/>
      </c>
      <c r="FV23" t="str">
        <f>IF('Converted Data'!E23="College",Results!U23,"")</f>
        <v/>
      </c>
      <c r="FW23" t="str">
        <f>IF('Converted Data'!E23="College",Results!W23,"")</f>
        <v/>
      </c>
      <c r="FX23" t="str">
        <f>IF('Converted Data'!E23="High School",Results!U23,"")</f>
        <v/>
      </c>
      <c r="FY23" t="str">
        <f>IF('Converted Data'!E23="High School",Results!W23,"")</f>
        <v/>
      </c>
      <c r="FZ23" t="str">
        <f>IF('Converted Data'!E23="Primary School",Results!U23,"")</f>
        <v/>
      </c>
      <c r="GA23" t="str">
        <f>IF('Converted Data'!E23="Primary School",Results!W23,"")</f>
        <v/>
      </c>
      <c r="GB23" t="str">
        <f>IF('Converted Data'!E23="No formal education",Results!U23,"")</f>
        <v/>
      </c>
      <c r="GC23" t="str">
        <f>IF('Converted Data'!E23="No formal education",Results!W23,"")</f>
        <v/>
      </c>
      <c r="GD23" t="str">
        <f>IF('Converted Data'!E23="Other",Results!U23,"")</f>
        <v/>
      </c>
      <c r="GE23" t="str">
        <f>IF('Converted Data'!E23="Other",Results!W23,"")</f>
        <v/>
      </c>
      <c r="GG23" t="str">
        <f>IF('Converted Data'!F23="1",Results!U23,"")</f>
        <v/>
      </c>
      <c r="GH23" t="str">
        <f>IF('Converted Data'!F23="1",Results!W23,"")</f>
        <v/>
      </c>
      <c r="GI23" t="str">
        <f>IF('Converted Data'!F23="2",Results!U23,"")</f>
        <v/>
      </c>
      <c r="GJ23" t="str">
        <f>IF('Converted Data'!F23="2",Results!W23,"")</f>
        <v/>
      </c>
      <c r="GK23" t="str">
        <f>IF('Converted Data'!F23="3",Results!U23,"")</f>
        <v/>
      </c>
      <c r="GL23" t="str">
        <f>IF('Converted Data'!F23="3",Results!W23,"")</f>
        <v/>
      </c>
      <c r="GM23" t="str">
        <f>IF('Converted Data'!F23="4",Results!U23,"")</f>
        <v/>
      </c>
      <c r="GN23" t="str">
        <f>IF('Converted Data'!F23="4",Results!W23,"")</f>
        <v/>
      </c>
      <c r="GO23" t="str">
        <f>IF('Converted Data'!F23="5",Results!U23,"")</f>
        <v/>
      </c>
      <c r="GP23" t="str">
        <f>IF('Converted Data'!F23="5",Results!W23,"")</f>
        <v/>
      </c>
      <c r="GR23" t="str">
        <f>IF('Converted Data'!G23="Item 1",Results!U23,"")</f>
        <v/>
      </c>
      <c r="GS23" t="str">
        <f>IF('Converted Data'!G23="Item 1",Results!W23,"")</f>
        <v/>
      </c>
      <c r="GT23" t="str">
        <f>IF('Converted Data'!G23="Item 2",Results!U23,"")</f>
        <v/>
      </c>
      <c r="GU23" t="str">
        <f>IF('Converted Data'!G23="Item 2",Results!W23,"")</f>
        <v/>
      </c>
      <c r="GV23" t="str">
        <f>IF('Converted Data'!G23="Item 3",Results!U23,"")</f>
        <v/>
      </c>
      <c r="GW23" t="str">
        <f>IF('Converted Data'!G23="Item 3",Results!W23,"")</f>
        <v/>
      </c>
      <c r="GX23" t="str">
        <f>IF('Converted Data'!G23="Item 4",Results!U23,"")</f>
        <v/>
      </c>
      <c r="GY23" t="str">
        <f>IF('Converted Data'!G23="Item 4",Results!W23,"")</f>
        <v/>
      </c>
      <c r="HA23" t="str">
        <f>IF('Converted Data'!H23="75%-100%",Results!U23,"")</f>
        <v/>
      </c>
      <c r="HB23" t="str">
        <f>IF('Converted Data'!H23="75%-100%",Results!W23,"")</f>
        <v/>
      </c>
      <c r="HC23" t="str">
        <f>IF('Converted Data'!H23="51%-74%",Results!U23,"")</f>
        <v/>
      </c>
      <c r="HD23" t="str">
        <f>IF('Converted Data'!H23="51%-74%",Results!W23,"")</f>
        <v/>
      </c>
      <c r="HE23" t="str">
        <f>IF('Converted Data'!H23="Up to 50%",Results!U23,"")</f>
        <v/>
      </c>
      <c r="HF23" t="str">
        <f>IF('Converted Data'!H23="Up to 50%",Results!W23,"")</f>
        <v/>
      </c>
    </row>
    <row r="24" spans="1:214" x14ac:dyDescent="0.25">
      <c r="A24" s="42">
        <f>'Data Entry'!A24</f>
        <v>0</v>
      </c>
      <c r="B24" s="75">
        <f>SUM('Converted Data'!J24,'Converted Data'!L24,'Converted Data'!N24,'Converted Data'!P24,'Converted Data'!T24,'Converted Data'!X24)</f>
        <v>0</v>
      </c>
      <c r="C24" s="75" t="str">
        <f t="shared" si="2"/>
        <v/>
      </c>
      <c r="D24" s="77">
        <f>SUM('Converted Data'!AF24,'Converted Data'!AH24,'Converted Data'!AJ24,'Converted Data'!AL24,'Converted Data'!AP24,'Converted Data'!AT24)</f>
        <v>0</v>
      </c>
      <c r="E24" s="77" t="str">
        <f t="shared" si="3"/>
        <v/>
      </c>
      <c r="F24" s="79">
        <f t="shared" si="0"/>
        <v>0</v>
      </c>
      <c r="G24" s="60"/>
      <c r="H24" s="59">
        <f>SUM('Converted Data'!K24,'Converted Data'!Q24,'Converted Data'!S24,'Converted Data'!V24,'Converted Data'!Y24,'Converted Data'!AA24)</f>
        <v>0</v>
      </c>
      <c r="I24" s="59" t="str">
        <f t="shared" si="4"/>
        <v/>
      </c>
      <c r="J24" s="58">
        <f>SUM('Converted Data'!AG24,'Converted Data'!AM24,'Converted Data'!AO24,'Converted Data'!AR24,'Converted Data'!AU24,'Converted Data'!AW24)</f>
        <v>0</v>
      </c>
      <c r="K24" s="58" t="str">
        <f t="shared" si="5"/>
        <v/>
      </c>
      <c r="L24" s="67">
        <f t="shared" si="1"/>
        <v>0</v>
      </c>
      <c r="N24" s="69">
        <f>SUM('Converted Data'!M24,'Converted Data'!O24,'Converted Data'!R24,'Converted Data'!Z24,'Converted Data'!AC24)</f>
        <v>0</v>
      </c>
      <c r="O24" s="69" t="str">
        <f t="shared" si="6"/>
        <v/>
      </c>
      <c r="P24" s="62">
        <f>SUM('Converted Data'!AI24,'Converted Data'!AK24,'Converted Data'!AN24,'Converted Data'!AV24,'Converted Data'!AY24)</f>
        <v>0</v>
      </c>
      <c r="Q24" s="62" t="str">
        <f t="shared" si="7"/>
        <v/>
      </c>
      <c r="R24" s="61">
        <f t="shared" si="8"/>
        <v>0</v>
      </c>
      <c r="T24" s="42">
        <f>SUM('Converted Data'!I24,'Converted Data'!U24,'Converted Data'!W24,'Converted Data'!AB24,'Converted Data'!AD24)</f>
        <v>0</v>
      </c>
      <c r="U24" s="42" t="str">
        <f t="shared" si="9"/>
        <v/>
      </c>
      <c r="V24" s="41">
        <f>SUM('Converted Data'!AE24,'Converted Data'!AQ24,'Converted Data'!AS24,'Converted Data'!AX24,'Converted Data'!AZ24)</f>
        <v>0</v>
      </c>
      <c r="W24" s="41" t="str">
        <f t="shared" si="10"/>
        <v/>
      </c>
      <c r="X24" s="85">
        <f t="shared" si="11"/>
        <v>0</v>
      </c>
      <c r="Z24">
        <v>20</v>
      </c>
      <c r="AB24" t="str">
        <f>IF('Converted Data'!B24="Male",Results!C24,"")</f>
        <v/>
      </c>
      <c r="AC24" t="str">
        <f>IF('Converted Data'!B24="Male",Results!E24,"")</f>
        <v/>
      </c>
      <c r="AD24" t="str">
        <f>IF('Converted Data'!B24="Female",Results!C24,"")</f>
        <v/>
      </c>
      <c r="AE24" t="str">
        <f>IF('Converted Data'!B24="Female",Results!E24,"")</f>
        <v/>
      </c>
      <c r="AF24" t="str">
        <f>IF('Converted Data'!B24="Other",Results!C24,"")</f>
        <v/>
      </c>
      <c r="AG24" t="str">
        <f>IF('Converted Data'!B24="Other",Results!E24,"")</f>
        <v/>
      </c>
      <c r="AI24" t="str">
        <f>IF('Converted Data'!E24="University",Results!C24,"")</f>
        <v/>
      </c>
      <c r="AJ24" t="str">
        <f>IF('Converted Data'!E24="University",Results!E24,"")</f>
        <v/>
      </c>
      <c r="AK24" t="str">
        <f>IF('Converted Data'!E24="College",Results!C24,"")</f>
        <v/>
      </c>
      <c r="AL24" t="str">
        <f>IF('Converted Data'!E24="College",Results!E24,"")</f>
        <v/>
      </c>
      <c r="AM24" t="str">
        <f>IF('Converted Data'!E24="High School",Results!C24,"")</f>
        <v/>
      </c>
      <c r="AN24" t="str">
        <f>IF('Converted Data'!E24="High School",Results!E24,"")</f>
        <v/>
      </c>
      <c r="AO24" t="str">
        <f>IF('Converted Data'!E24="Primary School",Results!C24,"")</f>
        <v/>
      </c>
      <c r="AP24" t="str">
        <f>IF('Converted Data'!E24="Primary School",Results!E24,"")</f>
        <v/>
      </c>
      <c r="AQ24" t="str">
        <f>IF('Converted Data'!E24="No formal education",Results!C24,"")</f>
        <v/>
      </c>
      <c r="AR24" t="str">
        <f>IF('Converted Data'!E24="No formal education",Results!E24,"")</f>
        <v/>
      </c>
      <c r="AS24" t="str">
        <f>IF('Converted Data'!E24="Other",Results!C24,"")</f>
        <v/>
      </c>
      <c r="AT24" t="str">
        <f>IF('Converted Data'!E24="Other",Results!E24,"")</f>
        <v/>
      </c>
      <c r="AV24" t="str">
        <f>IF('Converted Data'!F24="1",Results!C24,"")</f>
        <v/>
      </c>
      <c r="AW24" t="str">
        <f>IF('Converted Data'!F24="1",Results!E24,"")</f>
        <v/>
      </c>
      <c r="AX24" t="str">
        <f>IF('Converted Data'!F24="2",Results!C24,"")</f>
        <v/>
      </c>
      <c r="AY24" t="str">
        <f>IF('Converted Data'!F24="2",Results!E24,"")</f>
        <v/>
      </c>
      <c r="AZ24" t="str">
        <f>IF('Converted Data'!F24="3",Results!C24,"")</f>
        <v/>
      </c>
      <c r="BA24" t="str">
        <f>IF('Converted Data'!F24="3",Results!E24,"")</f>
        <v/>
      </c>
      <c r="BB24" t="str">
        <f>IF('Converted Data'!F24="4",Results!C24,"")</f>
        <v/>
      </c>
      <c r="BC24" t="str">
        <f>IF('Converted Data'!F24="4",Results!E24,"")</f>
        <v/>
      </c>
      <c r="BD24" t="str">
        <f>IF('Converted Data'!F24="5",Results!C24,"")</f>
        <v/>
      </c>
      <c r="BE24" t="str">
        <f>IF('Converted Data'!F24="5",Results!E24,"")</f>
        <v/>
      </c>
      <c r="BG24" t="str">
        <f>IF('Converted Data'!G24="Item 1",Results!C24,"")</f>
        <v/>
      </c>
      <c r="BH24" t="str">
        <f>IF('Converted Data'!G24="Item 1",Results!E24,"")</f>
        <v/>
      </c>
      <c r="BI24" t="str">
        <f>IF('Converted Data'!G24="Item 2",Results!C24,"")</f>
        <v/>
      </c>
      <c r="BJ24" t="str">
        <f>IF('Converted Data'!G24="Item 2",Results!E24,"")</f>
        <v/>
      </c>
      <c r="BK24" t="str">
        <f>IF('Converted Data'!G24="Item 3",Results!C24,"")</f>
        <v/>
      </c>
      <c r="BL24" t="str">
        <f>IF('Converted Data'!G24="Item 3",Results!E24,"")</f>
        <v/>
      </c>
      <c r="BM24" t="str">
        <f>IF('Converted Data'!G24="Item 4",Results!C24,"")</f>
        <v/>
      </c>
      <c r="BN24" t="str">
        <f>IF('Converted Data'!G24="Item 4",Results!E24,"")</f>
        <v/>
      </c>
      <c r="BP24" t="str">
        <f>IF('Converted Data'!H24="75%-100%",Results!C24,"")</f>
        <v/>
      </c>
      <c r="BQ24" t="str">
        <f>IF('Converted Data'!H24="75%-100%",Results!E24,"")</f>
        <v/>
      </c>
      <c r="BR24" t="str">
        <f>IF('Converted Data'!H24="51%-74%",Results!C24,"")</f>
        <v/>
      </c>
      <c r="BS24" t="str">
        <f>IF('Converted Data'!H24="51%-74%",Results!E24,"")</f>
        <v/>
      </c>
      <c r="BT24" t="str">
        <f>IF('Converted Data'!H24="Up to 50%",Results!C24,"")</f>
        <v/>
      </c>
      <c r="BU24" t="str">
        <f>IF('Converted Data'!H24="Up to 50%",Results!E24,"")</f>
        <v/>
      </c>
      <c r="BW24" t="str">
        <f>IF('Converted Data'!B24="Male",Results!I24,"")</f>
        <v/>
      </c>
      <c r="BX24" t="str">
        <f>IF('Converted Data'!B24="Male",Results!K24,"")</f>
        <v/>
      </c>
      <c r="BY24" t="str">
        <f>IF('Converted Data'!B24="Female",Results!I24,"")</f>
        <v/>
      </c>
      <c r="BZ24" t="str">
        <f>IF('Converted Data'!B24="Female",Results!K24,"")</f>
        <v/>
      </c>
      <c r="CA24" t="str">
        <f>IF('Converted Data'!B24="Other",Results!I24,"")</f>
        <v/>
      </c>
      <c r="CB24" t="str">
        <f>IF('Converted Data'!B24="Other",Results!K24,"")</f>
        <v/>
      </c>
      <c r="CD24" t="str">
        <f>IF('Converted Data'!E24="University",Results!I24,"")</f>
        <v/>
      </c>
      <c r="CE24" t="str">
        <f>IF('Converted Data'!E24="University",Results!K24,"")</f>
        <v/>
      </c>
      <c r="CF24" t="str">
        <f>IF('Converted Data'!E24="College",Results!I24,"")</f>
        <v/>
      </c>
      <c r="CG24" t="str">
        <f>IF('Converted Data'!E24="College",Results!K24,"")</f>
        <v/>
      </c>
      <c r="CH24" t="str">
        <f>IF('Converted Data'!E24="High School",Results!I24,"")</f>
        <v/>
      </c>
      <c r="CI24" t="str">
        <f>IF('Converted Data'!E24="High School",Results!K24,"")</f>
        <v/>
      </c>
      <c r="CJ24" t="str">
        <f>IF('Converted Data'!E24="Primary School",Results!I24,"")</f>
        <v/>
      </c>
      <c r="CK24" t="str">
        <f>IF('Converted Data'!E24="Primary School",Results!K24,"")</f>
        <v/>
      </c>
      <c r="CL24" t="str">
        <f>IF('Converted Data'!E24="No formal education",Results!I24,"")</f>
        <v/>
      </c>
      <c r="CM24" t="str">
        <f>IF('Converted Data'!E24="No formal education",Results!K24,"")</f>
        <v/>
      </c>
      <c r="CN24" t="str">
        <f>IF('Converted Data'!E24="Other",Results!I24,"")</f>
        <v/>
      </c>
      <c r="CO24" t="str">
        <f>IF('Converted Data'!E24="Other",Results!K24,"")</f>
        <v/>
      </c>
      <c r="CQ24" t="str">
        <f>IF('Converted Data'!F24="1",Results!I24,"")</f>
        <v/>
      </c>
      <c r="CR24" t="str">
        <f>IF('Converted Data'!F24="1",Results!K24,"")</f>
        <v/>
      </c>
      <c r="CS24" t="str">
        <f>IF('Converted Data'!F24="2",Results!I24,"")</f>
        <v/>
      </c>
      <c r="CT24" t="str">
        <f>IF('Converted Data'!F24="2",Results!K24,"")</f>
        <v/>
      </c>
      <c r="CU24" t="str">
        <f>IF('Converted Data'!F24="3",Results!I24,"")</f>
        <v/>
      </c>
      <c r="CV24" t="str">
        <f>IF('Converted Data'!F24="3",Results!K24,"")</f>
        <v/>
      </c>
      <c r="CW24" t="str">
        <f>IF('Converted Data'!F24="4",Results!I24,"")</f>
        <v/>
      </c>
      <c r="CX24" t="str">
        <f>IF('Converted Data'!F24="4",Results!K24,"")</f>
        <v/>
      </c>
      <c r="CY24" t="str">
        <f>IF('Converted Data'!F24="5",Results!I24,"")</f>
        <v/>
      </c>
      <c r="CZ24" t="str">
        <f>IF('Converted Data'!F24="5",Results!K24,"")</f>
        <v/>
      </c>
      <c r="DB24" t="str">
        <f>IF('Converted Data'!G24="Item 1",Results!I24,"")</f>
        <v/>
      </c>
      <c r="DC24" t="str">
        <f>IF('Converted Data'!G24="Item 1",Results!K24,"")</f>
        <v/>
      </c>
      <c r="DD24" t="str">
        <f>IF('Converted Data'!G24="Item 2",Results!I24,"")</f>
        <v/>
      </c>
      <c r="DE24" t="str">
        <f>IF('Converted Data'!G24="Item 2",Results!K24,"")</f>
        <v/>
      </c>
      <c r="DF24" t="str">
        <f>IF('Converted Data'!G24="Item 3",Results!I24,"")</f>
        <v/>
      </c>
      <c r="DG24" t="str">
        <f>IF('Converted Data'!G24="Item 3",Results!K24,"")</f>
        <v/>
      </c>
      <c r="DH24" t="str">
        <f>IF('Converted Data'!G24="Item 4",Results!I24,"")</f>
        <v/>
      </c>
      <c r="DI24" t="str">
        <f>IF('Converted Data'!G24="Item 4",Results!K24,"")</f>
        <v/>
      </c>
      <c r="DK24" t="str">
        <f>IF('Converted Data'!H24="75%-100%",Results!I24,"")</f>
        <v/>
      </c>
      <c r="DL24" t="str">
        <f>IF('Converted Data'!H24="75%-100%",Results!K24,"")</f>
        <v/>
      </c>
      <c r="DM24" t="str">
        <f>IF('Converted Data'!H24="51%-74%",Results!I24,"")</f>
        <v/>
      </c>
      <c r="DN24" t="str">
        <f>IF('Converted Data'!H24="51%-74%",Results!K24,"")</f>
        <v/>
      </c>
      <c r="DO24" t="str">
        <f>IF('Converted Data'!H24="Up to 50%",Results!I24,"")</f>
        <v/>
      </c>
      <c r="DP24" t="str">
        <f>IF('Converted Data'!H24="Up to 50%",Results!K24,"")</f>
        <v/>
      </c>
      <c r="DR24" t="str">
        <f>IF('Converted Data'!B24="Male",Results!O24,"")</f>
        <v/>
      </c>
      <c r="DS24" t="str">
        <f>IF('Converted Data'!B24="Male",Results!Q24,"")</f>
        <v/>
      </c>
      <c r="DT24" t="str">
        <f>IF('Converted Data'!B24="Female",Results!O24,"")</f>
        <v/>
      </c>
      <c r="DU24" t="str">
        <f>IF('Converted Data'!B24="Female",Results!Q24,"")</f>
        <v/>
      </c>
      <c r="DV24" t="str">
        <f>IF('Converted Data'!B24="Other",Results!O24,"")</f>
        <v/>
      </c>
      <c r="DW24" t="str">
        <f>IF('Converted Data'!B24="Other",Results!Q24,"")</f>
        <v/>
      </c>
      <c r="DY24" t="str">
        <f>IF('Converted Data'!E24="University",Results!O24,"")</f>
        <v/>
      </c>
      <c r="DZ24" t="str">
        <f>IF('Converted Data'!E24="University",Results!Q24,"")</f>
        <v/>
      </c>
      <c r="EA24" t="str">
        <f>IF('Converted Data'!E24="College",Results!O24,"")</f>
        <v/>
      </c>
      <c r="EB24" t="str">
        <f>IF('Converted Data'!E24="College",Results!Q24,"")</f>
        <v/>
      </c>
      <c r="EC24" t="str">
        <f>IF('Converted Data'!E24="High School",Results!O24,"")</f>
        <v/>
      </c>
      <c r="ED24" t="str">
        <f>IF('Converted Data'!E24="High School",Results!Q24,"")</f>
        <v/>
      </c>
      <c r="EE24" t="str">
        <f>IF('Converted Data'!E24="Primary School",Results!O24,"")</f>
        <v/>
      </c>
      <c r="EF24" t="str">
        <f>IF('Converted Data'!E24="Primary School",Results!Q24,"")</f>
        <v/>
      </c>
      <c r="EG24" t="str">
        <f>IF('Converted Data'!E24="No formal education",Results!O24,"")</f>
        <v/>
      </c>
      <c r="EH24" t="str">
        <f>IF('Converted Data'!E24="No formal education",Results!Q24,"")</f>
        <v/>
      </c>
      <c r="EI24" t="str">
        <f>IF('Converted Data'!E24="Other",Results!O24,"")</f>
        <v/>
      </c>
      <c r="EJ24" t="str">
        <f>IF('Converted Data'!E24="Other",Results!Q24,"")</f>
        <v/>
      </c>
      <c r="EL24" t="str">
        <f>IF('Converted Data'!F24="1",Results!O24,"")</f>
        <v/>
      </c>
      <c r="EM24" t="str">
        <f>IF('Converted Data'!F24="1",Results!Q24,"")</f>
        <v/>
      </c>
      <c r="EN24" t="str">
        <f>IF('Converted Data'!F24="2",Results!O24,"")</f>
        <v/>
      </c>
      <c r="EO24" t="str">
        <f>IF('Converted Data'!F24="2",Results!Q24,"")</f>
        <v/>
      </c>
      <c r="EP24" t="str">
        <f>IF('Converted Data'!F24="3",Results!O24,"")</f>
        <v/>
      </c>
      <c r="EQ24" t="str">
        <f>IF('Converted Data'!F24="3",Results!Q24,"")</f>
        <v/>
      </c>
      <c r="ER24" t="str">
        <f>IF('Converted Data'!F24="4",Results!O24,"")</f>
        <v/>
      </c>
      <c r="ES24" t="str">
        <f>IF('Converted Data'!F24="4",Results!Q24,"")</f>
        <v/>
      </c>
      <c r="ET24" t="str">
        <f>IF('Converted Data'!F24="5",Results!O24,"")</f>
        <v/>
      </c>
      <c r="EU24" t="str">
        <f>IF('Converted Data'!F24="5",Results!Q24,"")</f>
        <v/>
      </c>
      <c r="EW24" t="str">
        <f>IF('Converted Data'!G24="Item 1",Results!O24,"")</f>
        <v/>
      </c>
      <c r="EX24" t="str">
        <f>IF('Converted Data'!G24="Item 1",Results!Q24,"")</f>
        <v/>
      </c>
      <c r="EY24" t="str">
        <f>IF('Converted Data'!G24="Item 2",Results!O24,"")</f>
        <v/>
      </c>
      <c r="EZ24" t="str">
        <f>IF('Converted Data'!G24="Item 2",Results!Q24,"")</f>
        <v/>
      </c>
      <c r="FA24" t="str">
        <f>IF('Converted Data'!G24="Item 3",Results!O24,"")</f>
        <v/>
      </c>
      <c r="FB24" t="str">
        <f>IF('Converted Data'!G24="Item 3",Results!Q24,"")</f>
        <v/>
      </c>
      <c r="FC24" t="str">
        <f>IF('Converted Data'!G24="Item 4",Results!O24,"")</f>
        <v/>
      </c>
      <c r="FD24" t="str">
        <f>IF('Converted Data'!G24="Item 4",Results!Q24,"")</f>
        <v/>
      </c>
      <c r="FF24" t="str">
        <f>IF('Converted Data'!H24="75%-100%",Results!O24,"")</f>
        <v/>
      </c>
      <c r="FG24" t="str">
        <f>IF('Converted Data'!H24="75%-100%",Results!Q24,"")</f>
        <v/>
      </c>
      <c r="FH24" t="str">
        <f>IF('Converted Data'!H24="51%-74%",Results!O24,"")</f>
        <v/>
      </c>
      <c r="FI24" t="str">
        <f>IF('Converted Data'!H24="51%-74%",Results!Q24,"")</f>
        <v/>
      </c>
      <c r="FJ24" t="str">
        <f>IF('Converted Data'!H24="Up to 50%",Results!O24,"")</f>
        <v/>
      </c>
      <c r="FK24" t="str">
        <f>IF('Converted Data'!H24="Up to 50%",Results!Q24,"")</f>
        <v/>
      </c>
      <c r="FM24" t="str">
        <f>IF('Converted Data'!B24="Male",Results!U24,"")</f>
        <v/>
      </c>
      <c r="FN24" t="str">
        <f>IF('Converted Data'!B24="Male",Results!W24,"")</f>
        <v/>
      </c>
      <c r="FO24" t="str">
        <f>IF('Converted Data'!B24="Female",Results!U24,"")</f>
        <v/>
      </c>
      <c r="FP24" t="str">
        <f>IF('Converted Data'!B24="Female",Results!W24,"")</f>
        <v/>
      </c>
      <c r="FQ24" t="str">
        <f>IF('Converted Data'!B24="Other",Results!U24,"")</f>
        <v/>
      </c>
      <c r="FR24" t="str">
        <f>IF('Converted Data'!B24="Other",Results!W24,"")</f>
        <v/>
      </c>
      <c r="FT24" t="str">
        <f>IF('Converted Data'!E24="University",Results!U24,"")</f>
        <v/>
      </c>
      <c r="FU24" t="str">
        <f>IF('Converted Data'!E24="University",Results!W24,"")</f>
        <v/>
      </c>
      <c r="FV24" t="str">
        <f>IF('Converted Data'!E24="College",Results!U24,"")</f>
        <v/>
      </c>
      <c r="FW24" t="str">
        <f>IF('Converted Data'!E24="College",Results!W24,"")</f>
        <v/>
      </c>
      <c r="FX24" t="str">
        <f>IF('Converted Data'!E24="High School",Results!U24,"")</f>
        <v/>
      </c>
      <c r="FY24" t="str">
        <f>IF('Converted Data'!E24="High School",Results!W24,"")</f>
        <v/>
      </c>
      <c r="FZ24" t="str">
        <f>IF('Converted Data'!E24="Primary School",Results!U24,"")</f>
        <v/>
      </c>
      <c r="GA24" t="str">
        <f>IF('Converted Data'!E24="Primary School",Results!W24,"")</f>
        <v/>
      </c>
      <c r="GB24" t="str">
        <f>IF('Converted Data'!E24="No formal education",Results!U24,"")</f>
        <v/>
      </c>
      <c r="GC24" t="str">
        <f>IF('Converted Data'!E24="No formal education",Results!W24,"")</f>
        <v/>
      </c>
      <c r="GD24" t="str">
        <f>IF('Converted Data'!E24="Other",Results!U24,"")</f>
        <v/>
      </c>
      <c r="GE24" t="str">
        <f>IF('Converted Data'!E24="Other",Results!W24,"")</f>
        <v/>
      </c>
      <c r="GG24" t="str">
        <f>IF('Converted Data'!F24="1",Results!U24,"")</f>
        <v/>
      </c>
      <c r="GH24" t="str">
        <f>IF('Converted Data'!F24="1",Results!W24,"")</f>
        <v/>
      </c>
      <c r="GI24" t="str">
        <f>IF('Converted Data'!F24="2",Results!U24,"")</f>
        <v/>
      </c>
      <c r="GJ24" t="str">
        <f>IF('Converted Data'!F24="2",Results!W24,"")</f>
        <v/>
      </c>
      <c r="GK24" t="str">
        <f>IF('Converted Data'!F24="3",Results!U24,"")</f>
        <v/>
      </c>
      <c r="GL24" t="str">
        <f>IF('Converted Data'!F24="3",Results!W24,"")</f>
        <v/>
      </c>
      <c r="GM24" t="str">
        <f>IF('Converted Data'!F24="4",Results!U24,"")</f>
        <v/>
      </c>
      <c r="GN24" t="str">
        <f>IF('Converted Data'!F24="4",Results!W24,"")</f>
        <v/>
      </c>
      <c r="GO24" t="str">
        <f>IF('Converted Data'!F24="5",Results!U24,"")</f>
        <v/>
      </c>
      <c r="GP24" t="str">
        <f>IF('Converted Data'!F24="5",Results!W24,"")</f>
        <v/>
      </c>
      <c r="GR24" t="str">
        <f>IF('Converted Data'!G24="Item 1",Results!U24,"")</f>
        <v/>
      </c>
      <c r="GS24" t="str">
        <f>IF('Converted Data'!G24="Item 1",Results!W24,"")</f>
        <v/>
      </c>
      <c r="GT24" t="str">
        <f>IF('Converted Data'!G24="Item 2",Results!U24,"")</f>
        <v/>
      </c>
      <c r="GU24" t="str">
        <f>IF('Converted Data'!G24="Item 2",Results!W24,"")</f>
        <v/>
      </c>
      <c r="GV24" t="str">
        <f>IF('Converted Data'!G24="Item 3",Results!U24,"")</f>
        <v/>
      </c>
      <c r="GW24" t="str">
        <f>IF('Converted Data'!G24="Item 3",Results!W24,"")</f>
        <v/>
      </c>
      <c r="GX24" t="str">
        <f>IF('Converted Data'!G24="Item 4",Results!U24,"")</f>
        <v/>
      </c>
      <c r="GY24" t="str">
        <f>IF('Converted Data'!G24="Item 4",Results!W24,"")</f>
        <v/>
      </c>
      <c r="HA24" t="str">
        <f>IF('Converted Data'!H24="75%-100%",Results!U24,"")</f>
        <v/>
      </c>
      <c r="HB24" t="str">
        <f>IF('Converted Data'!H24="75%-100%",Results!W24,"")</f>
        <v/>
      </c>
      <c r="HC24" t="str">
        <f>IF('Converted Data'!H24="51%-74%",Results!U24,"")</f>
        <v/>
      </c>
      <c r="HD24" t="str">
        <f>IF('Converted Data'!H24="51%-74%",Results!W24,"")</f>
        <v/>
      </c>
      <c r="HE24" t="str">
        <f>IF('Converted Data'!H24="Up to 50%",Results!U24,"")</f>
        <v/>
      </c>
      <c r="HF24" t="str">
        <f>IF('Converted Data'!H24="Up to 50%",Results!W24,"")</f>
        <v/>
      </c>
    </row>
    <row r="25" spans="1:214" x14ac:dyDescent="0.25">
      <c r="A25" s="42">
        <f>'Data Entry'!A25</f>
        <v>0</v>
      </c>
      <c r="B25" s="75">
        <f>SUM('Converted Data'!J25,'Converted Data'!L25,'Converted Data'!N25,'Converted Data'!P25,'Converted Data'!T25,'Converted Data'!X25)</f>
        <v>0</v>
      </c>
      <c r="C25" s="75" t="str">
        <f t="shared" si="2"/>
        <v/>
      </c>
      <c r="D25" s="77">
        <f>SUM('Converted Data'!AF25,'Converted Data'!AH25,'Converted Data'!AJ25,'Converted Data'!AL25,'Converted Data'!AP25,'Converted Data'!AT25)</f>
        <v>0</v>
      </c>
      <c r="E25" s="77" t="str">
        <f t="shared" si="3"/>
        <v/>
      </c>
      <c r="F25" s="79">
        <f t="shared" si="0"/>
        <v>0</v>
      </c>
      <c r="G25" s="60"/>
      <c r="H25" s="59">
        <f>SUM('Converted Data'!K25,'Converted Data'!Q25,'Converted Data'!S25,'Converted Data'!V25,'Converted Data'!Y25,'Converted Data'!AA25)</f>
        <v>0</v>
      </c>
      <c r="I25" s="59" t="str">
        <f t="shared" si="4"/>
        <v/>
      </c>
      <c r="J25" s="58">
        <f>SUM('Converted Data'!AG25,'Converted Data'!AM25,'Converted Data'!AO25,'Converted Data'!AR25,'Converted Data'!AU25,'Converted Data'!AW25)</f>
        <v>0</v>
      </c>
      <c r="K25" s="58" t="str">
        <f t="shared" si="5"/>
        <v/>
      </c>
      <c r="L25" s="67">
        <f t="shared" si="1"/>
        <v>0</v>
      </c>
      <c r="N25" s="69">
        <f>SUM('Converted Data'!M25,'Converted Data'!O25,'Converted Data'!R25,'Converted Data'!Z25,'Converted Data'!AC25)</f>
        <v>0</v>
      </c>
      <c r="O25" s="69" t="str">
        <f t="shared" si="6"/>
        <v/>
      </c>
      <c r="P25" s="62">
        <f>SUM('Converted Data'!AI25,'Converted Data'!AK25,'Converted Data'!AN25,'Converted Data'!AV25,'Converted Data'!AY25)</f>
        <v>0</v>
      </c>
      <c r="Q25" s="62" t="str">
        <f t="shared" si="7"/>
        <v/>
      </c>
      <c r="R25" s="61">
        <f t="shared" si="8"/>
        <v>0</v>
      </c>
      <c r="T25" s="42">
        <f>SUM('Converted Data'!I25,'Converted Data'!U25,'Converted Data'!W25,'Converted Data'!AB25,'Converted Data'!AD25)</f>
        <v>0</v>
      </c>
      <c r="U25" s="42" t="str">
        <f t="shared" si="9"/>
        <v/>
      </c>
      <c r="V25" s="41">
        <f>SUM('Converted Data'!AE25,'Converted Data'!AQ25,'Converted Data'!AS25,'Converted Data'!AX25,'Converted Data'!AZ25)</f>
        <v>0</v>
      </c>
      <c r="W25" s="41" t="str">
        <f t="shared" si="10"/>
        <v/>
      </c>
      <c r="X25" s="85">
        <f t="shared" si="11"/>
        <v>0</v>
      </c>
      <c r="Z25">
        <v>21</v>
      </c>
      <c r="AB25" t="str">
        <f>IF('Converted Data'!B25="Male",Results!C25,"")</f>
        <v/>
      </c>
      <c r="AC25" t="str">
        <f>IF('Converted Data'!B25="Male",Results!E25,"")</f>
        <v/>
      </c>
      <c r="AD25" t="str">
        <f>IF('Converted Data'!B25="Female",Results!C25,"")</f>
        <v/>
      </c>
      <c r="AE25" t="str">
        <f>IF('Converted Data'!B25="Female",Results!E25,"")</f>
        <v/>
      </c>
      <c r="AF25" t="str">
        <f>IF('Converted Data'!B25="Other",Results!C25,"")</f>
        <v/>
      </c>
      <c r="AG25" t="str">
        <f>IF('Converted Data'!B25="Other",Results!E25,"")</f>
        <v/>
      </c>
      <c r="AH25" s="5"/>
      <c r="AI25" t="str">
        <f>IF('Converted Data'!E25="University",Results!C25,"")</f>
        <v/>
      </c>
      <c r="AJ25" t="str">
        <f>IF('Converted Data'!E25="University",Results!E25,"")</f>
        <v/>
      </c>
      <c r="AK25" t="str">
        <f>IF('Converted Data'!E25="College",Results!C25,"")</f>
        <v/>
      </c>
      <c r="AL25" t="str">
        <f>IF('Converted Data'!E25="College",Results!E25,"")</f>
        <v/>
      </c>
      <c r="AM25" t="str">
        <f>IF('Converted Data'!E25="High School",Results!C25,"")</f>
        <v/>
      </c>
      <c r="AN25" t="str">
        <f>IF('Converted Data'!E25="High School",Results!E25,"")</f>
        <v/>
      </c>
      <c r="AO25" t="str">
        <f>IF('Converted Data'!E25="Primary School",Results!C25,"")</f>
        <v/>
      </c>
      <c r="AP25" t="str">
        <f>IF('Converted Data'!E25="Primary School",Results!E25,"")</f>
        <v/>
      </c>
      <c r="AQ25" t="str">
        <f>IF('Converted Data'!E25="No formal education",Results!C25,"")</f>
        <v/>
      </c>
      <c r="AR25" t="str">
        <f>IF('Converted Data'!E25="No formal education",Results!E25,"")</f>
        <v/>
      </c>
      <c r="AS25" t="str">
        <f>IF('Converted Data'!E25="Other",Results!C25,"")</f>
        <v/>
      </c>
      <c r="AT25" t="str">
        <f>IF('Converted Data'!E25="Other",Results!E25,"")</f>
        <v/>
      </c>
      <c r="AV25" t="str">
        <f>IF('Converted Data'!F25="1",Results!C25,"")</f>
        <v/>
      </c>
      <c r="AW25" t="str">
        <f>IF('Converted Data'!F25="1",Results!E25,"")</f>
        <v/>
      </c>
      <c r="AX25" t="str">
        <f>IF('Converted Data'!F25="2",Results!C25,"")</f>
        <v/>
      </c>
      <c r="AY25" t="str">
        <f>IF('Converted Data'!F25="2",Results!E25,"")</f>
        <v/>
      </c>
      <c r="AZ25" t="str">
        <f>IF('Converted Data'!F25="3",Results!C25,"")</f>
        <v/>
      </c>
      <c r="BA25" t="str">
        <f>IF('Converted Data'!F25="3",Results!E25,"")</f>
        <v/>
      </c>
      <c r="BB25" t="str">
        <f>IF('Converted Data'!F25="4",Results!C25,"")</f>
        <v/>
      </c>
      <c r="BC25" t="str">
        <f>IF('Converted Data'!F25="4",Results!E25,"")</f>
        <v/>
      </c>
      <c r="BD25" t="str">
        <f>IF('Converted Data'!F25="5",Results!C25,"")</f>
        <v/>
      </c>
      <c r="BE25" t="str">
        <f>IF('Converted Data'!F25="5",Results!E25,"")</f>
        <v/>
      </c>
      <c r="BG25" t="str">
        <f>IF('Converted Data'!G25="Item 1",Results!C25,"")</f>
        <v/>
      </c>
      <c r="BH25" t="str">
        <f>IF('Converted Data'!G25="Item 1",Results!E25,"")</f>
        <v/>
      </c>
      <c r="BI25" t="str">
        <f>IF('Converted Data'!G25="Item 2",Results!C25,"")</f>
        <v/>
      </c>
      <c r="BJ25" t="str">
        <f>IF('Converted Data'!G25="Item 2",Results!E25,"")</f>
        <v/>
      </c>
      <c r="BK25" t="str">
        <f>IF('Converted Data'!G25="Item 3",Results!C25,"")</f>
        <v/>
      </c>
      <c r="BL25" t="str">
        <f>IF('Converted Data'!G25="Item 3",Results!E25,"")</f>
        <v/>
      </c>
      <c r="BM25" t="str">
        <f>IF('Converted Data'!G25="Item 4",Results!C25,"")</f>
        <v/>
      </c>
      <c r="BN25" t="str">
        <f>IF('Converted Data'!G25="Item 4",Results!E25,"")</f>
        <v/>
      </c>
      <c r="BP25" t="str">
        <f>IF('Converted Data'!H25="75%-100%",Results!C25,"")</f>
        <v/>
      </c>
      <c r="BQ25" t="str">
        <f>IF('Converted Data'!H25="75%-100%",Results!E25,"")</f>
        <v/>
      </c>
      <c r="BR25" t="str">
        <f>IF('Converted Data'!H25="51%-74%",Results!C25,"")</f>
        <v/>
      </c>
      <c r="BS25" t="str">
        <f>IF('Converted Data'!H25="51%-74%",Results!E25,"")</f>
        <v/>
      </c>
      <c r="BT25" t="str">
        <f>IF('Converted Data'!H25="Up to 50%",Results!C25,"")</f>
        <v/>
      </c>
      <c r="BU25" t="str">
        <f>IF('Converted Data'!H25="Up to 50%",Results!E25,"")</f>
        <v/>
      </c>
      <c r="BW25" t="str">
        <f>IF('Converted Data'!B25="Male",Results!I25,"")</f>
        <v/>
      </c>
      <c r="BX25" t="str">
        <f>IF('Converted Data'!B25="Male",Results!K25,"")</f>
        <v/>
      </c>
      <c r="BY25" t="str">
        <f>IF('Converted Data'!B25="Female",Results!I25,"")</f>
        <v/>
      </c>
      <c r="BZ25" t="str">
        <f>IF('Converted Data'!B25="Female",Results!K25,"")</f>
        <v/>
      </c>
      <c r="CA25" t="str">
        <f>IF('Converted Data'!B25="Other",Results!I25,"")</f>
        <v/>
      </c>
      <c r="CB25" t="str">
        <f>IF('Converted Data'!B25="Other",Results!K25,"")</f>
        <v/>
      </c>
      <c r="CC25" s="5"/>
      <c r="CD25" t="str">
        <f>IF('Converted Data'!E25="University",Results!I25,"")</f>
        <v/>
      </c>
      <c r="CE25" t="str">
        <f>IF('Converted Data'!E25="University",Results!K25,"")</f>
        <v/>
      </c>
      <c r="CF25" t="str">
        <f>IF('Converted Data'!E25="College",Results!I25,"")</f>
        <v/>
      </c>
      <c r="CG25" t="str">
        <f>IF('Converted Data'!E25="College",Results!K25,"")</f>
        <v/>
      </c>
      <c r="CH25" t="str">
        <f>IF('Converted Data'!E25="High School",Results!I25,"")</f>
        <v/>
      </c>
      <c r="CI25" t="str">
        <f>IF('Converted Data'!E25="High School",Results!K25,"")</f>
        <v/>
      </c>
      <c r="CJ25" t="str">
        <f>IF('Converted Data'!E25="Primary School",Results!I25,"")</f>
        <v/>
      </c>
      <c r="CK25" t="str">
        <f>IF('Converted Data'!E25="Primary School",Results!K25,"")</f>
        <v/>
      </c>
      <c r="CL25" t="str">
        <f>IF('Converted Data'!E25="No formal education",Results!I25,"")</f>
        <v/>
      </c>
      <c r="CM25" t="str">
        <f>IF('Converted Data'!E25="No formal education",Results!K25,"")</f>
        <v/>
      </c>
      <c r="CN25" t="str">
        <f>IF('Converted Data'!E25="Other",Results!I25,"")</f>
        <v/>
      </c>
      <c r="CO25" t="str">
        <f>IF('Converted Data'!E25="Other",Results!K25,"")</f>
        <v/>
      </c>
      <c r="CQ25" t="str">
        <f>IF('Converted Data'!F25="1",Results!I25,"")</f>
        <v/>
      </c>
      <c r="CR25" t="str">
        <f>IF('Converted Data'!F25="1",Results!K25,"")</f>
        <v/>
      </c>
      <c r="CS25" t="str">
        <f>IF('Converted Data'!F25="2",Results!I25,"")</f>
        <v/>
      </c>
      <c r="CT25" t="str">
        <f>IF('Converted Data'!F25="2",Results!K25,"")</f>
        <v/>
      </c>
      <c r="CU25" t="str">
        <f>IF('Converted Data'!F25="3",Results!I25,"")</f>
        <v/>
      </c>
      <c r="CV25" t="str">
        <f>IF('Converted Data'!F25="3",Results!K25,"")</f>
        <v/>
      </c>
      <c r="CW25" t="str">
        <f>IF('Converted Data'!F25="4",Results!I25,"")</f>
        <v/>
      </c>
      <c r="CX25" t="str">
        <f>IF('Converted Data'!F25="4",Results!K25,"")</f>
        <v/>
      </c>
      <c r="CY25" t="str">
        <f>IF('Converted Data'!F25="5",Results!I25,"")</f>
        <v/>
      </c>
      <c r="CZ25" t="str">
        <f>IF('Converted Data'!F25="5",Results!K25,"")</f>
        <v/>
      </c>
      <c r="DB25" t="str">
        <f>IF('Converted Data'!G25="Item 1",Results!I25,"")</f>
        <v/>
      </c>
      <c r="DC25" t="str">
        <f>IF('Converted Data'!G25="Item 1",Results!K25,"")</f>
        <v/>
      </c>
      <c r="DD25" t="str">
        <f>IF('Converted Data'!G25="Item 2",Results!I25,"")</f>
        <v/>
      </c>
      <c r="DE25" t="str">
        <f>IF('Converted Data'!G25="Item 2",Results!K25,"")</f>
        <v/>
      </c>
      <c r="DF25" t="str">
        <f>IF('Converted Data'!G25="Item 3",Results!I25,"")</f>
        <v/>
      </c>
      <c r="DG25" t="str">
        <f>IF('Converted Data'!G25="Item 3",Results!K25,"")</f>
        <v/>
      </c>
      <c r="DH25" t="str">
        <f>IF('Converted Data'!G25="Item 4",Results!I25,"")</f>
        <v/>
      </c>
      <c r="DI25" t="str">
        <f>IF('Converted Data'!G25="Item 4",Results!K25,"")</f>
        <v/>
      </c>
      <c r="DK25" t="str">
        <f>IF('Converted Data'!H25="75%-100%",Results!I25,"")</f>
        <v/>
      </c>
      <c r="DL25" t="str">
        <f>IF('Converted Data'!H25="75%-100%",Results!K25,"")</f>
        <v/>
      </c>
      <c r="DM25" t="str">
        <f>IF('Converted Data'!H25="51%-74%",Results!I25,"")</f>
        <v/>
      </c>
      <c r="DN25" t="str">
        <f>IF('Converted Data'!H25="51%-74%",Results!K25,"")</f>
        <v/>
      </c>
      <c r="DO25" t="str">
        <f>IF('Converted Data'!H25="Up to 50%",Results!I25,"")</f>
        <v/>
      </c>
      <c r="DP25" t="str">
        <f>IF('Converted Data'!H25="Up to 50%",Results!K25,"")</f>
        <v/>
      </c>
      <c r="DR25" t="str">
        <f>IF('Converted Data'!B25="Male",Results!O25,"")</f>
        <v/>
      </c>
      <c r="DS25" t="str">
        <f>IF('Converted Data'!B25="Male",Results!Q25,"")</f>
        <v/>
      </c>
      <c r="DT25" t="str">
        <f>IF('Converted Data'!B25="Female",Results!O25,"")</f>
        <v/>
      </c>
      <c r="DU25" t="str">
        <f>IF('Converted Data'!B25="Female",Results!Q25,"")</f>
        <v/>
      </c>
      <c r="DV25" t="str">
        <f>IF('Converted Data'!B25="Other",Results!O25,"")</f>
        <v/>
      </c>
      <c r="DW25" t="str">
        <f>IF('Converted Data'!B25="Other",Results!Q25,"")</f>
        <v/>
      </c>
      <c r="DX25" s="5"/>
      <c r="DY25" t="str">
        <f>IF('Converted Data'!E25="University",Results!O25,"")</f>
        <v/>
      </c>
      <c r="DZ25" t="str">
        <f>IF('Converted Data'!E25="University",Results!Q25,"")</f>
        <v/>
      </c>
      <c r="EA25" t="str">
        <f>IF('Converted Data'!E25="College",Results!O25,"")</f>
        <v/>
      </c>
      <c r="EB25" t="str">
        <f>IF('Converted Data'!E25="College",Results!Q25,"")</f>
        <v/>
      </c>
      <c r="EC25" t="str">
        <f>IF('Converted Data'!E25="High School",Results!O25,"")</f>
        <v/>
      </c>
      <c r="ED25" t="str">
        <f>IF('Converted Data'!E25="High School",Results!Q25,"")</f>
        <v/>
      </c>
      <c r="EE25" t="str">
        <f>IF('Converted Data'!E25="Primary School",Results!O25,"")</f>
        <v/>
      </c>
      <c r="EF25" t="str">
        <f>IF('Converted Data'!E25="Primary School",Results!Q25,"")</f>
        <v/>
      </c>
      <c r="EG25" t="str">
        <f>IF('Converted Data'!E25="No formal education",Results!O25,"")</f>
        <v/>
      </c>
      <c r="EH25" t="str">
        <f>IF('Converted Data'!E25="No formal education",Results!Q25,"")</f>
        <v/>
      </c>
      <c r="EI25" t="str">
        <f>IF('Converted Data'!E25="Other",Results!O25,"")</f>
        <v/>
      </c>
      <c r="EJ25" t="str">
        <f>IF('Converted Data'!E25="Other",Results!Q25,"")</f>
        <v/>
      </c>
      <c r="EL25" t="str">
        <f>IF('Converted Data'!F25="1",Results!O25,"")</f>
        <v/>
      </c>
      <c r="EM25" t="str">
        <f>IF('Converted Data'!F25="1",Results!Q25,"")</f>
        <v/>
      </c>
      <c r="EN25" t="str">
        <f>IF('Converted Data'!F25="2",Results!O25,"")</f>
        <v/>
      </c>
      <c r="EO25" t="str">
        <f>IF('Converted Data'!F25="2",Results!Q25,"")</f>
        <v/>
      </c>
      <c r="EP25" t="str">
        <f>IF('Converted Data'!F25="3",Results!O25,"")</f>
        <v/>
      </c>
      <c r="EQ25" t="str">
        <f>IF('Converted Data'!F25="3",Results!Q25,"")</f>
        <v/>
      </c>
      <c r="ER25" t="str">
        <f>IF('Converted Data'!F25="4",Results!O25,"")</f>
        <v/>
      </c>
      <c r="ES25" t="str">
        <f>IF('Converted Data'!F25="4",Results!Q25,"")</f>
        <v/>
      </c>
      <c r="ET25" t="str">
        <f>IF('Converted Data'!F25="5",Results!O25,"")</f>
        <v/>
      </c>
      <c r="EU25" t="str">
        <f>IF('Converted Data'!F25="5",Results!Q25,"")</f>
        <v/>
      </c>
      <c r="EW25" t="str">
        <f>IF('Converted Data'!G25="Item 1",Results!O25,"")</f>
        <v/>
      </c>
      <c r="EX25" t="str">
        <f>IF('Converted Data'!G25="Item 1",Results!Q25,"")</f>
        <v/>
      </c>
      <c r="EY25" t="str">
        <f>IF('Converted Data'!G25="Item 2",Results!O25,"")</f>
        <v/>
      </c>
      <c r="EZ25" t="str">
        <f>IF('Converted Data'!G25="Item 2",Results!Q25,"")</f>
        <v/>
      </c>
      <c r="FA25" t="str">
        <f>IF('Converted Data'!G25="Item 3",Results!O25,"")</f>
        <v/>
      </c>
      <c r="FB25" t="str">
        <f>IF('Converted Data'!G25="Item 3",Results!Q25,"")</f>
        <v/>
      </c>
      <c r="FC25" t="str">
        <f>IF('Converted Data'!G25="Item 4",Results!O25,"")</f>
        <v/>
      </c>
      <c r="FD25" t="str">
        <f>IF('Converted Data'!G25="Item 4",Results!Q25,"")</f>
        <v/>
      </c>
      <c r="FF25" t="str">
        <f>IF('Converted Data'!H25="75%-100%",Results!O25,"")</f>
        <v/>
      </c>
      <c r="FG25" t="str">
        <f>IF('Converted Data'!H25="75%-100%",Results!Q25,"")</f>
        <v/>
      </c>
      <c r="FH25" t="str">
        <f>IF('Converted Data'!H25="51%-74%",Results!O25,"")</f>
        <v/>
      </c>
      <c r="FI25" t="str">
        <f>IF('Converted Data'!H25="51%-74%",Results!Q25,"")</f>
        <v/>
      </c>
      <c r="FJ25" t="str">
        <f>IF('Converted Data'!H25="Up to 50%",Results!O25,"")</f>
        <v/>
      </c>
      <c r="FK25" t="str">
        <f>IF('Converted Data'!H25="Up to 50%",Results!Q25,"")</f>
        <v/>
      </c>
      <c r="FM25" t="str">
        <f>IF('Converted Data'!B25="Male",Results!U25,"")</f>
        <v/>
      </c>
      <c r="FN25" t="str">
        <f>IF('Converted Data'!B25="Male",Results!W25,"")</f>
        <v/>
      </c>
      <c r="FO25" t="str">
        <f>IF('Converted Data'!B25="Female",Results!U25,"")</f>
        <v/>
      </c>
      <c r="FP25" t="str">
        <f>IF('Converted Data'!B25="Female",Results!W25,"")</f>
        <v/>
      </c>
      <c r="FQ25" t="str">
        <f>IF('Converted Data'!B25="Other",Results!U25,"")</f>
        <v/>
      </c>
      <c r="FR25" t="str">
        <f>IF('Converted Data'!B25="Other",Results!W25,"")</f>
        <v/>
      </c>
      <c r="FS25" s="5"/>
      <c r="FT25" t="str">
        <f>IF('Converted Data'!E25="University",Results!U25,"")</f>
        <v/>
      </c>
      <c r="FU25" t="str">
        <f>IF('Converted Data'!E25="University",Results!W25,"")</f>
        <v/>
      </c>
      <c r="FV25" t="str">
        <f>IF('Converted Data'!E25="College",Results!U25,"")</f>
        <v/>
      </c>
      <c r="FW25" t="str">
        <f>IF('Converted Data'!E25="College",Results!W25,"")</f>
        <v/>
      </c>
      <c r="FX25" t="str">
        <f>IF('Converted Data'!E25="High School",Results!U25,"")</f>
        <v/>
      </c>
      <c r="FY25" t="str">
        <f>IF('Converted Data'!E25="High School",Results!W25,"")</f>
        <v/>
      </c>
      <c r="FZ25" t="str">
        <f>IF('Converted Data'!E25="Primary School",Results!U25,"")</f>
        <v/>
      </c>
      <c r="GA25" t="str">
        <f>IF('Converted Data'!E25="Primary School",Results!W25,"")</f>
        <v/>
      </c>
      <c r="GB25" t="str">
        <f>IF('Converted Data'!E25="No formal education",Results!U25,"")</f>
        <v/>
      </c>
      <c r="GC25" t="str">
        <f>IF('Converted Data'!E25="No formal education",Results!W25,"")</f>
        <v/>
      </c>
      <c r="GD25" t="str">
        <f>IF('Converted Data'!E25="Other",Results!U25,"")</f>
        <v/>
      </c>
      <c r="GE25" t="str">
        <f>IF('Converted Data'!E25="Other",Results!W25,"")</f>
        <v/>
      </c>
      <c r="GG25" t="str">
        <f>IF('Converted Data'!F25="1",Results!U25,"")</f>
        <v/>
      </c>
      <c r="GH25" t="str">
        <f>IF('Converted Data'!F25="1",Results!W25,"")</f>
        <v/>
      </c>
      <c r="GI25" t="str">
        <f>IF('Converted Data'!F25="2",Results!U25,"")</f>
        <v/>
      </c>
      <c r="GJ25" t="str">
        <f>IF('Converted Data'!F25="2",Results!W25,"")</f>
        <v/>
      </c>
      <c r="GK25" t="str">
        <f>IF('Converted Data'!F25="3",Results!U25,"")</f>
        <v/>
      </c>
      <c r="GL25" t="str">
        <f>IF('Converted Data'!F25="3",Results!W25,"")</f>
        <v/>
      </c>
      <c r="GM25" t="str">
        <f>IF('Converted Data'!F25="4",Results!U25,"")</f>
        <v/>
      </c>
      <c r="GN25" t="str">
        <f>IF('Converted Data'!F25="4",Results!W25,"")</f>
        <v/>
      </c>
      <c r="GO25" t="str">
        <f>IF('Converted Data'!F25="5",Results!U25,"")</f>
        <v/>
      </c>
      <c r="GP25" t="str">
        <f>IF('Converted Data'!F25="5",Results!W25,"")</f>
        <v/>
      </c>
      <c r="GR25" t="str">
        <f>IF('Converted Data'!G25="Item 1",Results!U25,"")</f>
        <v/>
      </c>
      <c r="GS25" t="str">
        <f>IF('Converted Data'!G25="Item 1",Results!W25,"")</f>
        <v/>
      </c>
      <c r="GT25" t="str">
        <f>IF('Converted Data'!G25="Item 2",Results!U25,"")</f>
        <v/>
      </c>
      <c r="GU25" t="str">
        <f>IF('Converted Data'!G25="Item 2",Results!W25,"")</f>
        <v/>
      </c>
      <c r="GV25" t="str">
        <f>IF('Converted Data'!G25="Item 3",Results!U25,"")</f>
        <v/>
      </c>
      <c r="GW25" t="str">
        <f>IF('Converted Data'!G25="Item 3",Results!W25,"")</f>
        <v/>
      </c>
      <c r="GX25" t="str">
        <f>IF('Converted Data'!G25="Item 4",Results!U25,"")</f>
        <v/>
      </c>
      <c r="GY25" t="str">
        <f>IF('Converted Data'!G25="Item 4",Results!W25,"")</f>
        <v/>
      </c>
      <c r="HA25" t="str">
        <f>IF('Converted Data'!H25="75%-100%",Results!U25,"")</f>
        <v/>
      </c>
      <c r="HB25" t="str">
        <f>IF('Converted Data'!H25="75%-100%",Results!W25,"")</f>
        <v/>
      </c>
      <c r="HC25" t="str">
        <f>IF('Converted Data'!H25="51%-74%",Results!U25,"")</f>
        <v/>
      </c>
      <c r="HD25" t="str">
        <f>IF('Converted Data'!H25="51%-74%",Results!W25,"")</f>
        <v/>
      </c>
      <c r="HE25" t="str">
        <f>IF('Converted Data'!H25="Up to 50%",Results!U25,"")</f>
        <v/>
      </c>
      <c r="HF25" t="str">
        <f>IF('Converted Data'!H25="Up to 50%",Results!W25,"")</f>
        <v/>
      </c>
    </row>
    <row r="26" spans="1:214" x14ac:dyDescent="0.25">
      <c r="A26" s="42">
        <f>'Data Entry'!A26</f>
        <v>0</v>
      </c>
      <c r="B26" s="75">
        <f>SUM('Converted Data'!J26,'Converted Data'!L26,'Converted Data'!N26,'Converted Data'!P26,'Converted Data'!T26,'Converted Data'!X26)</f>
        <v>0</v>
      </c>
      <c r="C26" s="75" t="str">
        <f t="shared" si="2"/>
        <v/>
      </c>
      <c r="D26" s="77">
        <f>SUM('Converted Data'!AF26,'Converted Data'!AH26,'Converted Data'!AJ26,'Converted Data'!AL26,'Converted Data'!AP26,'Converted Data'!AT26)</f>
        <v>0</v>
      </c>
      <c r="E26" s="77" t="str">
        <f t="shared" si="3"/>
        <v/>
      </c>
      <c r="F26" s="79">
        <f t="shared" si="0"/>
        <v>0</v>
      </c>
      <c r="G26" s="60"/>
      <c r="H26" s="59">
        <f>SUM('Converted Data'!K26,'Converted Data'!Q26,'Converted Data'!S26,'Converted Data'!V26,'Converted Data'!Y26,'Converted Data'!AA26)</f>
        <v>0</v>
      </c>
      <c r="I26" s="59" t="str">
        <f t="shared" si="4"/>
        <v/>
      </c>
      <c r="J26" s="58">
        <f>SUM('Converted Data'!AG26,'Converted Data'!AM26,'Converted Data'!AO26,'Converted Data'!AR26,'Converted Data'!AU26,'Converted Data'!AW26)</f>
        <v>0</v>
      </c>
      <c r="K26" s="58" t="str">
        <f t="shared" si="5"/>
        <v/>
      </c>
      <c r="L26" s="67">
        <f t="shared" si="1"/>
        <v>0</v>
      </c>
      <c r="N26" s="69">
        <f>SUM('Converted Data'!M26,'Converted Data'!O26,'Converted Data'!R26,'Converted Data'!Z26,'Converted Data'!AC26)</f>
        <v>0</v>
      </c>
      <c r="O26" s="69" t="str">
        <f t="shared" si="6"/>
        <v/>
      </c>
      <c r="P26" s="62">
        <f>SUM('Converted Data'!AI26,'Converted Data'!AK26,'Converted Data'!AN26,'Converted Data'!AV26,'Converted Data'!AY26)</f>
        <v>0</v>
      </c>
      <c r="Q26" s="62" t="str">
        <f t="shared" si="7"/>
        <v/>
      </c>
      <c r="R26" s="61">
        <f t="shared" si="8"/>
        <v>0</v>
      </c>
      <c r="T26" s="42">
        <f>SUM('Converted Data'!I26,'Converted Data'!U26,'Converted Data'!W26,'Converted Data'!AB26,'Converted Data'!AD26)</f>
        <v>0</v>
      </c>
      <c r="U26" s="42" t="str">
        <f t="shared" si="9"/>
        <v/>
      </c>
      <c r="V26" s="41">
        <f>SUM('Converted Data'!AE26,'Converted Data'!AQ26,'Converted Data'!AS26,'Converted Data'!AX26,'Converted Data'!AZ26)</f>
        <v>0</v>
      </c>
      <c r="W26" s="41" t="str">
        <f t="shared" si="10"/>
        <v/>
      </c>
      <c r="X26" s="85">
        <f t="shared" si="11"/>
        <v>0</v>
      </c>
      <c r="Z26">
        <v>22</v>
      </c>
      <c r="AB26" t="str">
        <f>IF('Converted Data'!B26="Male",Results!C26,"")</f>
        <v/>
      </c>
      <c r="AC26" t="str">
        <f>IF('Converted Data'!B26="Male",Results!E26,"")</f>
        <v/>
      </c>
      <c r="AD26" t="str">
        <f>IF('Converted Data'!B26="Female",Results!C26,"")</f>
        <v/>
      </c>
      <c r="AE26" t="str">
        <f>IF('Converted Data'!B26="Female",Results!E26,"")</f>
        <v/>
      </c>
      <c r="AF26" t="str">
        <f>IF('Converted Data'!B26="Other",Results!C26,"")</f>
        <v/>
      </c>
      <c r="AG26" t="str">
        <f>IF('Converted Data'!B26="Other",Results!E26,"")</f>
        <v/>
      </c>
      <c r="AH26" s="5"/>
      <c r="AI26" t="str">
        <f>IF('Converted Data'!E26="University",Results!C26,"")</f>
        <v/>
      </c>
      <c r="AJ26" t="str">
        <f>IF('Converted Data'!E26="University",Results!E26,"")</f>
        <v/>
      </c>
      <c r="AK26" t="str">
        <f>IF('Converted Data'!E26="College",Results!C26,"")</f>
        <v/>
      </c>
      <c r="AL26" t="str">
        <f>IF('Converted Data'!E26="College",Results!E26,"")</f>
        <v/>
      </c>
      <c r="AM26" t="str">
        <f>IF('Converted Data'!E26="High School",Results!C26,"")</f>
        <v/>
      </c>
      <c r="AN26" t="str">
        <f>IF('Converted Data'!E26="High School",Results!E26,"")</f>
        <v/>
      </c>
      <c r="AO26" t="str">
        <f>IF('Converted Data'!E26="Primary School",Results!C26,"")</f>
        <v/>
      </c>
      <c r="AP26" t="str">
        <f>IF('Converted Data'!E26="Primary School",Results!E26,"")</f>
        <v/>
      </c>
      <c r="AQ26" t="str">
        <f>IF('Converted Data'!E26="No formal education",Results!C26,"")</f>
        <v/>
      </c>
      <c r="AR26" t="str">
        <f>IF('Converted Data'!E26="No formal education",Results!E26,"")</f>
        <v/>
      </c>
      <c r="AS26" t="str">
        <f>IF('Converted Data'!E26="Other",Results!C26,"")</f>
        <v/>
      </c>
      <c r="AT26" t="str">
        <f>IF('Converted Data'!E26="Other",Results!E26,"")</f>
        <v/>
      </c>
      <c r="AV26" t="str">
        <f>IF('Converted Data'!F26="1",Results!C26,"")</f>
        <v/>
      </c>
      <c r="AW26" t="str">
        <f>IF('Converted Data'!F26="1",Results!E26,"")</f>
        <v/>
      </c>
      <c r="AX26" t="str">
        <f>IF('Converted Data'!F26="2",Results!C26,"")</f>
        <v/>
      </c>
      <c r="AY26" t="str">
        <f>IF('Converted Data'!F26="2",Results!E26,"")</f>
        <v/>
      </c>
      <c r="AZ26" t="str">
        <f>IF('Converted Data'!F26="3",Results!C26,"")</f>
        <v/>
      </c>
      <c r="BA26" t="str">
        <f>IF('Converted Data'!F26="3",Results!E26,"")</f>
        <v/>
      </c>
      <c r="BB26" t="str">
        <f>IF('Converted Data'!F26="4",Results!C26,"")</f>
        <v/>
      </c>
      <c r="BC26" t="str">
        <f>IF('Converted Data'!F26="4",Results!E26,"")</f>
        <v/>
      </c>
      <c r="BD26" t="str">
        <f>IF('Converted Data'!F26="5",Results!C26,"")</f>
        <v/>
      </c>
      <c r="BE26" t="str">
        <f>IF('Converted Data'!F26="5",Results!E26,"")</f>
        <v/>
      </c>
      <c r="BG26" t="str">
        <f>IF('Converted Data'!G26="Item 1",Results!C26,"")</f>
        <v/>
      </c>
      <c r="BH26" t="str">
        <f>IF('Converted Data'!G26="Item 1",Results!E26,"")</f>
        <v/>
      </c>
      <c r="BI26" t="str">
        <f>IF('Converted Data'!G26="Item 2",Results!C26,"")</f>
        <v/>
      </c>
      <c r="BJ26" t="str">
        <f>IF('Converted Data'!G26="Item 2",Results!E26,"")</f>
        <v/>
      </c>
      <c r="BK26" t="str">
        <f>IF('Converted Data'!G26="Item 3",Results!C26,"")</f>
        <v/>
      </c>
      <c r="BL26" t="str">
        <f>IF('Converted Data'!G26="Item 3",Results!E26,"")</f>
        <v/>
      </c>
      <c r="BM26" t="str">
        <f>IF('Converted Data'!G26="Item 4",Results!C26,"")</f>
        <v/>
      </c>
      <c r="BN26" t="str">
        <f>IF('Converted Data'!G26="Item 4",Results!E26,"")</f>
        <v/>
      </c>
      <c r="BP26" t="str">
        <f>IF('Converted Data'!H26="75%-100%",Results!C26,"")</f>
        <v/>
      </c>
      <c r="BQ26" t="str">
        <f>IF('Converted Data'!H26="75%-100%",Results!E26,"")</f>
        <v/>
      </c>
      <c r="BR26" t="str">
        <f>IF('Converted Data'!H26="51%-74%",Results!C26,"")</f>
        <v/>
      </c>
      <c r="BS26" t="str">
        <f>IF('Converted Data'!H26="51%-74%",Results!E26,"")</f>
        <v/>
      </c>
      <c r="BT26" t="str">
        <f>IF('Converted Data'!H26="Up to 50%",Results!C26,"")</f>
        <v/>
      </c>
      <c r="BU26" t="str">
        <f>IF('Converted Data'!H26="Up to 50%",Results!E26,"")</f>
        <v/>
      </c>
      <c r="BW26" t="str">
        <f>IF('Converted Data'!B26="Male",Results!I26,"")</f>
        <v/>
      </c>
      <c r="BX26" t="str">
        <f>IF('Converted Data'!B26="Male",Results!K26,"")</f>
        <v/>
      </c>
      <c r="BY26" t="str">
        <f>IF('Converted Data'!B26="Female",Results!I26,"")</f>
        <v/>
      </c>
      <c r="BZ26" t="str">
        <f>IF('Converted Data'!B26="Female",Results!K26,"")</f>
        <v/>
      </c>
      <c r="CA26" t="str">
        <f>IF('Converted Data'!B26="Other",Results!I26,"")</f>
        <v/>
      </c>
      <c r="CB26" t="str">
        <f>IF('Converted Data'!B26="Other",Results!K26,"")</f>
        <v/>
      </c>
      <c r="CC26" s="5"/>
      <c r="CD26" t="str">
        <f>IF('Converted Data'!E26="University",Results!I26,"")</f>
        <v/>
      </c>
      <c r="CE26" t="str">
        <f>IF('Converted Data'!E26="University",Results!K26,"")</f>
        <v/>
      </c>
      <c r="CF26" t="str">
        <f>IF('Converted Data'!E26="College",Results!I26,"")</f>
        <v/>
      </c>
      <c r="CG26" t="str">
        <f>IF('Converted Data'!E26="College",Results!K26,"")</f>
        <v/>
      </c>
      <c r="CH26" t="str">
        <f>IF('Converted Data'!E26="High School",Results!I26,"")</f>
        <v/>
      </c>
      <c r="CI26" t="str">
        <f>IF('Converted Data'!E26="High School",Results!K26,"")</f>
        <v/>
      </c>
      <c r="CJ26" t="str">
        <f>IF('Converted Data'!E26="Primary School",Results!I26,"")</f>
        <v/>
      </c>
      <c r="CK26" t="str">
        <f>IF('Converted Data'!E26="Primary School",Results!K26,"")</f>
        <v/>
      </c>
      <c r="CL26" t="str">
        <f>IF('Converted Data'!E26="No formal education",Results!I26,"")</f>
        <v/>
      </c>
      <c r="CM26" t="str">
        <f>IF('Converted Data'!E26="No formal education",Results!K26,"")</f>
        <v/>
      </c>
      <c r="CN26" t="str">
        <f>IF('Converted Data'!E26="Other",Results!I26,"")</f>
        <v/>
      </c>
      <c r="CO26" t="str">
        <f>IF('Converted Data'!E26="Other",Results!K26,"")</f>
        <v/>
      </c>
      <c r="CQ26" t="str">
        <f>IF('Converted Data'!F26="1",Results!I26,"")</f>
        <v/>
      </c>
      <c r="CR26" t="str">
        <f>IF('Converted Data'!F26="1",Results!K26,"")</f>
        <v/>
      </c>
      <c r="CS26" t="str">
        <f>IF('Converted Data'!F26="2",Results!I26,"")</f>
        <v/>
      </c>
      <c r="CT26" t="str">
        <f>IF('Converted Data'!F26="2",Results!K26,"")</f>
        <v/>
      </c>
      <c r="CU26" t="str">
        <f>IF('Converted Data'!F26="3",Results!I26,"")</f>
        <v/>
      </c>
      <c r="CV26" t="str">
        <f>IF('Converted Data'!F26="3",Results!K26,"")</f>
        <v/>
      </c>
      <c r="CW26" t="str">
        <f>IF('Converted Data'!F26="4",Results!I26,"")</f>
        <v/>
      </c>
      <c r="CX26" t="str">
        <f>IF('Converted Data'!F26="4",Results!K26,"")</f>
        <v/>
      </c>
      <c r="CY26" t="str">
        <f>IF('Converted Data'!F26="5",Results!I26,"")</f>
        <v/>
      </c>
      <c r="CZ26" t="str">
        <f>IF('Converted Data'!F26="5",Results!K26,"")</f>
        <v/>
      </c>
      <c r="DB26" t="str">
        <f>IF('Converted Data'!G26="Item 1",Results!I26,"")</f>
        <v/>
      </c>
      <c r="DC26" t="str">
        <f>IF('Converted Data'!G26="Item 1",Results!K26,"")</f>
        <v/>
      </c>
      <c r="DD26" t="str">
        <f>IF('Converted Data'!G26="Item 2",Results!I26,"")</f>
        <v/>
      </c>
      <c r="DE26" t="str">
        <f>IF('Converted Data'!G26="Item 2",Results!K26,"")</f>
        <v/>
      </c>
      <c r="DF26" t="str">
        <f>IF('Converted Data'!G26="Item 3",Results!I26,"")</f>
        <v/>
      </c>
      <c r="DG26" t="str">
        <f>IF('Converted Data'!G26="Item 3",Results!K26,"")</f>
        <v/>
      </c>
      <c r="DH26" t="str">
        <f>IF('Converted Data'!G26="Item 4",Results!I26,"")</f>
        <v/>
      </c>
      <c r="DI26" t="str">
        <f>IF('Converted Data'!G26="Item 4",Results!K26,"")</f>
        <v/>
      </c>
      <c r="DK26" t="str">
        <f>IF('Converted Data'!H26="75%-100%",Results!I26,"")</f>
        <v/>
      </c>
      <c r="DL26" t="str">
        <f>IF('Converted Data'!H26="75%-100%",Results!K26,"")</f>
        <v/>
      </c>
      <c r="DM26" t="str">
        <f>IF('Converted Data'!H26="51%-74%",Results!I26,"")</f>
        <v/>
      </c>
      <c r="DN26" t="str">
        <f>IF('Converted Data'!H26="51%-74%",Results!K26,"")</f>
        <v/>
      </c>
      <c r="DO26" t="str">
        <f>IF('Converted Data'!H26="Up to 50%",Results!I26,"")</f>
        <v/>
      </c>
      <c r="DP26" t="str">
        <f>IF('Converted Data'!H26="Up to 50%",Results!K26,"")</f>
        <v/>
      </c>
      <c r="DR26" t="str">
        <f>IF('Converted Data'!B26="Male",Results!O26,"")</f>
        <v/>
      </c>
      <c r="DS26" t="str">
        <f>IF('Converted Data'!B26="Male",Results!Q26,"")</f>
        <v/>
      </c>
      <c r="DT26" t="str">
        <f>IF('Converted Data'!B26="Female",Results!O26,"")</f>
        <v/>
      </c>
      <c r="DU26" t="str">
        <f>IF('Converted Data'!B26="Female",Results!Q26,"")</f>
        <v/>
      </c>
      <c r="DV26" t="str">
        <f>IF('Converted Data'!B26="Other",Results!O26,"")</f>
        <v/>
      </c>
      <c r="DW26" t="str">
        <f>IF('Converted Data'!B26="Other",Results!Q26,"")</f>
        <v/>
      </c>
      <c r="DX26" s="5"/>
      <c r="DY26" t="str">
        <f>IF('Converted Data'!E26="University",Results!O26,"")</f>
        <v/>
      </c>
      <c r="DZ26" t="str">
        <f>IF('Converted Data'!E26="University",Results!Q26,"")</f>
        <v/>
      </c>
      <c r="EA26" t="str">
        <f>IF('Converted Data'!E26="College",Results!O26,"")</f>
        <v/>
      </c>
      <c r="EB26" t="str">
        <f>IF('Converted Data'!E26="College",Results!Q26,"")</f>
        <v/>
      </c>
      <c r="EC26" t="str">
        <f>IF('Converted Data'!E26="High School",Results!O26,"")</f>
        <v/>
      </c>
      <c r="ED26" t="str">
        <f>IF('Converted Data'!E26="High School",Results!Q26,"")</f>
        <v/>
      </c>
      <c r="EE26" t="str">
        <f>IF('Converted Data'!E26="Primary School",Results!O26,"")</f>
        <v/>
      </c>
      <c r="EF26" t="str">
        <f>IF('Converted Data'!E26="Primary School",Results!Q26,"")</f>
        <v/>
      </c>
      <c r="EG26" t="str">
        <f>IF('Converted Data'!E26="No formal education",Results!O26,"")</f>
        <v/>
      </c>
      <c r="EH26" t="str">
        <f>IF('Converted Data'!E26="No formal education",Results!Q26,"")</f>
        <v/>
      </c>
      <c r="EI26" t="str">
        <f>IF('Converted Data'!E26="Other",Results!O26,"")</f>
        <v/>
      </c>
      <c r="EJ26" t="str">
        <f>IF('Converted Data'!E26="Other",Results!Q26,"")</f>
        <v/>
      </c>
      <c r="EL26" t="str">
        <f>IF('Converted Data'!F26="1",Results!O26,"")</f>
        <v/>
      </c>
      <c r="EM26" t="str">
        <f>IF('Converted Data'!F26="1",Results!Q26,"")</f>
        <v/>
      </c>
      <c r="EN26" t="str">
        <f>IF('Converted Data'!F26="2",Results!O26,"")</f>
        <v/>
      </c>
      <c r="EO26" t="str">
        <f>IF('Converted Data'!F26="2",Results!Q26,"")</f>
        <v/>
      </c>
      <c r="EP26" t="str">
        <f>IF('Converted Data'!F26="3",Results!O26,"")</f>
        <v/>
      </c>
      <c r="EQ26" t="str">
        <f>IF('Converted Data'!F26="3",Results!Q26,"")</f>
        <v/>
      </c>
      <c r="ER26" t="str">
        <f>IF('Converted Data'!F26="4",Results!O26,"")</f>
        <v/>
      </c>
      <c r="ES26" t="str">
        <f>IF('Converted Data'!F26="4",Results!Q26,"")</f>
        <v/>
      </c>
      <c r="ET26" t="str">
        <f>IF('Converted Data'!F26="5",Results!O26,"")</f>
        <v/>
      </c>
      <c r="EU26" t="str">
        <f>IF('Converted Data'!F26="5",Results!Q26,"")</f>
        <v/>
      </c>
      <c r="EW26" t="str">
        <f>IF('Converted Data'!G26="Item 1",Results!O26,"")</f>
        <v/>
      </c>
      <c r="EX26" t="str">
        <f>IF('Converted Data'!G26="Item 1",Results!Q26,"")</f>
        <v/>
      </c>
      <c r="EY26" t="str">
        <f>IF('Converted Data'!G26="Item 2",Results!O26,"")</f>
        <v/>
      </c>
      <c r="EZ26" t="str">
        <f>IF('Converted Data'!G26="Item 2",Results!Q26,"")</f>
        <v/>
      </c>
      <c r="FA26" t="str">
        <f>IF('Converted Data'!G26="Item 3",Results!O26,"")</f>
        <v/>
      </c>
      <c r="FB26" t="str">
        <f>IF('Converted Data'!G26="Item 3",Results!Q26,"")</f>
        <v/>
      </c>
      <c r="FC26" t="str">
        <f>IF('Converted Data'!G26="Item 4",Results!O26,"")</f>
        <v/>
      </c>
      <c r="FD26" t="str">
        <f>IF('Converted Data'!G26="Item 4",Results!Q26,"")</f>
        <v/>
      </c>
      <c r="FF26" t="str">
        <f>IF('Converted Data'!H26="75%-100%",Results!O26,"")</f>
        <v/>
      </c>
      <c r="FG26" t="str">
        <f>IF('Converted Data'!H26="75%-100%",Results!Q26,"")</f>
        <v/>
      </c>
      <c r="FH26" t="str">
        <f>IF('Converted Data'!H26="51%-74%",Results!O26,"")</f>
        <v/>
      </c>
      <c r="FI26" t="str">
        <f>IF('Converted Data'!H26="51%-74%",Results!Q26,"")</f>
        <v/>
      </c>
      <c r="FJ26" t="str">
        <f>IF('Converted Data'!H26="Up to 50%",Results!O26,"")</f>
        <v/>
      </c>
      <c r="FK26" t="str">
        <f>IF('Converted Data'!H26="Up to 50%",Results!Q26,"")</f>
        <v/>
      </c>
      <c r="FM26" t="str">
        <f>IF('Converted Data'!B26="Male",Results!U26,"")</f>
        <v/>
      </c>
      <c r="FN26" t="str">
        <f>IF('Converted Data'!B26="Male",Results!W26,"")</f>
        <v/>
      </c>
      <c r="FO26" t="str">
        <f>IF('Converted Data'!B26="Female",Results!U26,"")</f>
        <v/>
      </c>
      <c r="FP26" t="str">
        <f>IF('Converted Data'!B26="Female",Results!W26,"")</f>
        <v/>
      </c>
      <c r="FQ26" t="str">
        <f>IF('Converted Data'!B26="Other",Results!U26,"")</f>
        <v/>
      </c>
      <c r="FR26" t="str">
        <f>IF('Converted Data'!B26="Other",Results!W26,"")</f>
        <v/>
      </c>
      <c r="FS26" s="5"/>
      <c r="FT26" t="str">
        <f>IF('Converted Data'!E26="University",Results!U26,"")</f>
        <v/>
      </c>
      <c r="FU26" t="str">
        <f>IF('Converted Data'!E26="University",Results!W26,"")</f>
        <v/>
      </c>
      <c r="FV26" t="str">
        <f>IF('Converted Data'!E26="College",Results!U26,"")</f>
        <v/>
      </c>
      <c r="FW26" t="str">
        <f>IF('Converted Data'!E26="College",Results!W26,"")</f>
        <v/>
      </c>
      <c r="FX26" t="str">
        <f>IF('Converted Data'!E26="High School",Results!U26,"")</f>
        <v/>
      </c>
      <c r="FY26" t="str">
        <f>IF('Converted Data'!E26="High School",Results!W26,"")</f>
        <v/>
      </c>
      <c r="FZ26" t="str">
        <f>IF('Converted Data'!E26="Primary School",Results!U26,"")</f>
        <v/>
      </c>
      <c r="GA26" t="str">
        <f>IF('Converted Data'!E26="Primary School",Results!W26,"")</f>
        <v/>
      </c>
      <c r="GB26" t="str">
        <f>IF('Converted Data'!E26="No formal education",Results!U26,"")</f>
        <v/>
      </c>
      <c r="GC26" t="str">
        <f>IF('Converted Data'!E26="No formal education",Results!W26,"")</f>
        <v/>
      </c>
      <c r="GD26" t="str">
        <f>IF('Converted Data'!E26="Other",Results!U26,"")</f>
        <v/>
      </c>
      <c r="GE26" t="str">
        <f>IF('Converted Data'!E26="Other",Results!W26,"")</f>
        <v/>
      </c>
      <c r="GG26" t="str">
        <f>IF('Converted Data'!F26="1",Results!U26,"")</f>
        <v/>
      </c>
      <c r="GH26" t="str">
        <f>IF('Converted Data'!F26="1",Results!W26,"")</f>
        <v/>
      </c>
      <c r="GI26" t="str">
        <f>IF('Converted Data'!F26="2",Results!U26,"")</f>
        <v/>
      </c>
      <c r="GJ26" t="str">
        <f>IF('Converted Data'!F26="2",Results!W26,"")</f>
        <v/>
      </c>
      <c r="GK26" t="str">
        <f>IF('Converted Data'!F26="3",Results!U26,"")</f>
        <v/>
      </c>
      <c r="GL26" t="str">
        <f>IF('Converted Data'!F26="3",Results!W26,"")</f>
        <v/>
      </c>
      <c r="GM26" t="str">
        <f>IF('Converted Data'!F26="4",Results!U26,"")</f>
        <v/>
      </c>
      <c r="GN26" t="str">
        <f>IF('Converted Data'!F26="4",Results!W26,"")</f>
        <v/>
      </c>
      <c r="GO26" t="str">
        <f>IF('Converted Data'!F26="5",Results!U26,"")</f>
        <v/>
      </c>
      <c r="GP26" t="str">
        <f>IF('Converted Data'!F26="5",Results!W26,"")</f>
        <v/>
      </c>
      <c r="GR26" t="str">
        <f>IF('Converted Data'!G26="Item 1",Results!U26,"")</f>
        <v/>
      </c>
      <c r="GS26" t="str">
        <f>IF('Converted Data'!G26="Item 1",Results!W26,"")</f>
        <v/>
      </c>
      <c r="GT26" t="str">
        <f>IF('Converted Data'!G26="Item 2",Results!U26,"")</f>
        <v/>
      </c>
      <c r="GU26" t="str">
        <f>IF('Converted Data'!G26="Item 2",Results!W26,"")</f>
        <v/>
      </c>
      <c r="GV26" t="str">
        <f>IF('Converted Data'!G26="Item 3",Results!U26,"")</f>
        <v/>
      </c>
      <c r="GW26" t="str">
        <f>IF('Converted Data'!G26="Item 3",Results!W26,"")</f>
        <v/>
      </c>
      <c r="GX26" t="str">
        <f>IF('Converted Data'!G26="Item 4",Results!U26,"")</f>
        <v/>
      </c>
      <c r="GY26" t="str">
        <f>IF('Converted Data'!G26="Item 4",Results!W26,"")</f>
        <v/>
      </c>
      <c r="HA26" t="str">
        <f>IF('Converted Data'!H26="75%-100%",Results!U26,"")</f>
        <v/>
      </c>
      <c r="HB26" t="str">
        <f>IF('Converted Data'!H26="75%-100%",Results!W26,"")</f>
        <v/>
      </c>
      <c r="HC26" t="str">
        <f>IF('Converted Data'!H26="51%-74%",Results!U26,"")</f>
        <v/>
      </c>
      <c r="HD26" t="str">
        <f>IF('Converted Data'!H26="51%-74%",Results!W26,"")</f>
        <v/>
      </c>
      <c r="HE26" t="str">
        <f>IF('Converted Data'!H26="Up to 50%",Results!U26,"")</f>
        <v/>
      </c>
      <c r="HF26" t="str">
        <f>IF('Converted Data'!H26="Up to 50%",Results!W26,"")</f>
        <v/>
      </c>
    </row>
    <row r="27" spans="1:214" x14ac:dyDescent="0.25">
      <c r="A27" s="42">
        <f>'Data Entry'!A27</f>
        <v>0</v>
      </c>
      <c r="B27" s="75">
        <f>SUM('Converted Data'!J27,'Converted Data'!L27,'Converted Data'!N27,'Converted Data'!P27,'Converted Data'!T27,'Converted Data'!X27)</f>
        <v>0</v>
      </c>
      <c r="C27" s="75" t="str">
        <f t="shared" si="2"/>
        <v/>
      </c>
      <c r="D27" s="77">
        <f>SUM('Converted Data'!AF27,'Converted Data'!AH27,'Converted Data'!AJ27,'Converted Data'!AL27,'Converted Data'!AP27,'Converted Data'!AT27)</f>
        <v>0</v>
      </c>
      <c r="E27" s="77" t="str">
        <f t="shared" si="3"/>
        <v/>
      </c>
      <c r="F27" s="79">
        <f t="shared" si="0"/>
        <v>0</v>
      </c>
      <c r="G27" s="60"/>
      <c r="H27" s="59">
        <f>SUM('Converted Data'!K27,'Converted Data'!Q27,'Converted Data'!S27,'Converted Data'!V27,'Converted Data'!Y27,'Converted Data'!AA27)</f>
        <v>0</v>
      </c>
      <c r="I27" s="59" t="str">
        <f t="shared" si="4"/>
        <v/>
      </c>
      <c r="J27" s="58">
        <f>SUM('Converted Data'!AG27,'Converted Data'!AM27,'Converted Data'!AO27,'Converted Data'!AR27,'Converted Data'!AU27,'Converted Data'!AW27)</f>
        <v>0</v>
      </c>
      <c r="K27" s="58" t="str">
        <f t="shared" si="5"/>
        <v/>
      </c>
      <c r="L27" s="67">
        <f t="shared" si="1"/>
        <v>0</v>
      </c>
      <c r="N27" s="69">
        <f>SUM('Converted Data'!M27,'Converted Data'!O27,'Converted Data'!R27,'Converted Data'!Z27,'Converted Data'!AC27)</f>
        <v>0</v>
      </c>
      <c r="O27" s="69" t="str">
        <f t="shared" si="6"/>
        <v/>
      </c>
      <c r="P27" s="62">
        <f>SUM('Converted Data'!AI27,'Converted Data'!AK27,'Converted Data'!AN27,'Converted Data'!AV27,'Converted Data'!AY27)</f>
        <v>0</v>
      </c>
      <c r="Q27" s="62" t="str">
        <f t="shared" si="7"/>
        <v/>
      </c>
      <c r="R27" s="61">
        <f t="shared" si="8"/>
        <v>0</v>
      </c>
      <c r="T27" s="42">
        <f>SUM('Converted Data'!I27,'Converted Data'!U27,'Converted Data'!W27,'Converted Data'!AB27,'Converted Data'!AD27)</f>
        <v>0</v>
      </c>
      <c r="U27" s="42" t="str">
        <f t="shared" si="9"/>
        <v/>
      </c>
      <c r="V27" s="41">
        <f>SUM('Converted Data'!AE27,'Converted Data'!AQ27,'Converted Data'!AS27,'Converted Data'!AX27,'Converted Data'!AZ27)</f>
        <v>0</v>
      </c>
      <c r="W27" s="41" t="str">
        <f t="shared" si="10"/>
        <v/>
      </c>
      <c r="X27" s="85">
        <f t="shared" si="11"/>
        <v>0</v>
      </c>
      <c r="Z27">
        <v>23</v>
      </c>
      <c r="AB27" t="str">
        <f>IF('Converted Data'!B27="Male",Results!C27,"")</f>
        <v/>
      </c>
      <c r="AC27" t="str">
        <f>IF('Converted Data'!B27="Male",Results!E27,"")</f>
        <v/>
      </c>
      <c r="AD27" t="str">
        <f>IF('Converted Data'!B27="Female",Results!C27,"")</f>
        <v/>
      </c>
      <c r="AE27" t="str">
        <f>IF('Converted Data'!B27="Female",Results!E27,"")</f>
        <v/>
      </c>
      <c r="AF27" t="str">
        <f>IF('Converted Data'!B27="Other",Results!C27,"")</f>
        <v/>
      </c>
      <c r="AG27" t="str">
        <f>IF('Converted Data'!B27="Other",Results!E27,"")</f>
        <v/>
      </c>
      <c r="AH27" s="5"/>
      <c r="AI27" t="str">
        <f>IF('Converted Data'!E27="University",Results!C27,"")</f>
        <v/>
      </c>
      <c r="AJ27" t="str">
        <f>IF('Converted Data'!E27="University",Results!E27,"")</f>
        <v/>
      </c>
      <c r="AK27" t="str">
        <f>IF('Converted Data'!E27="College",Results!C27,"")</f>
        <v/>
      </c>
      <c r="AL27" t="str">
        <f>IF('Converted Data'!E27="College",Results!E27,"")</f>
        <v/>
      </c>
      <c r="AM27" t="str">
        <f>IF('Converted Data'!E27="High School",Results!C27,"")</f>
        <v/>
      </c>
      <c r="AN27" t="str">
        <f>IF('Converted Data'!E27="High School",Results!E27,"")</f>
        <v/>
      </c>
      <c r="AO27" t="str">
        <f>IF('Converted Data'!E27="Primary School",Results!C27,"")</f>
        <v/>
      </c>
      <c r="AP27" t="str">
        <f>IF('Converted Data'!E27="Primary School",Results!E27,"")</f>
        <v/>
      </c>
      <c r="AQ27" t="str">
        <f>IF('Converted Data'!E27="No formal education",Results!C27,"")</f>
        <v/>
      </c>
      <c r="AR27" t="str">
        <f>IF('Converted Data'!E27="No formal education",Results!E27,"")</f>
        <v/>
      </c>
      <c r="AS27" t="str">
        <f>IF('Converted Data'!E27="Other",Results!C27,"")</f>
        <v/>
      </c>
      <c r="AT27" t="str">
        <f>IF('Converted Data'!E27="Other",Results!E27,"")</f>
        <v/>
      </c>
      <c r="AV27" t="str">
        <f>IF('Converted Data'!F27="1",Results!C27,"")</f>
        <v/>
      </c>
      <c r="AW27" t="str">
        <f>IF('Converted Data'!F27="1",Results!E27,"")</f>
        <v/>
      </c>
      <c r="AX27" t="str">
        <f>IF('Converted Data'!F27="2",Results!C27,"")</f>
        <v/>
      </c>
      <c r="AY27" t="str">
        <f>IF('Converted Data'!F27="2",Results!E27,"")</f>
        <v/>
      </c>
      <c r="AZ27" t="str">
        <f>IF('Converted Data'!F27="3",Results!C27,"")</f>
        <v/>
      </c>
      <c r="BA27" t="str">
        <f>IF('Converted Data'!F27="3",Results!E27,"")</f>
        <v/>
      </c>
      <c r="BB27" t="str">
        <f>IF('Converted Data'!F27="4",Results!C27,"")</f>
        <v/>
      </c>
      <c r="BC27" t="str">
        <f>IF('Converted Data'!F27="4",Results!E27,"")</f>
        <v/>
      </c>
      <c r="BD27" t="str">
        <f>IF('Converted Data'!F27="5",Results!C27,"")</f>
        <v/>
      </c>
      <c r="BE27" t="str">
        <f>IF('Converted Data'!F27="5",Results!E27,"")</f>
        <v/>
      </c>
      <c r="BG27" t="str">
        <f>IF('Converted Data'!G27="Item 1",Results!C27,"")</f>
        <v/>
      </c>
      <c r="BH27" t="str">
        <f>IF('Converted Data'!G27="Item 1",Results!E27,"")</f>
        <v/>
      </c>
      <c r="BI27" t="str">
        <f>IF('Converted Data'!G27="Item 2",Results!C27,"")</f>
        <v/>
      </c>
      <c r="BJ27" t="str">
        <f>IF('Converted Data'!G27="Item 2",Results!E27,"")</f>
        <v/>
      </c>
      <c r="BK27" t="str">
        <f>IF('Converted Data'!G27="Item 3",Results!C27,"")</f>
        <v/>
      </c>
      <c r="BL27" t="str">
        <f>IF('Converted Data'!G27="Item 3",Results!E27,"")</f>
        <v/>
      </c>
      <c r="BM27" t="str">
        <f>IF('Converted Data'!G27="Item 4",Results!C27,"")</f>
        <v/>
      </c>
      <c r="BN27" t="str">
        <f>IF('Converted Data'!G27="Item 4",Results!E27,"")</f>
        <v/>
      </c>
      <c r="BP27" t="str">
        <f>IF('Converted Data'!H27="75%-100%",Results!C27,"")</f>
        <v/>
      </c>
      <c r="BQ27" t="str">
        <f>IF('Converted Data'!H27="75%-100%",Results!E27,"")</f>
        <v/>
      </c>
      <c r="BR27" t="str">
        <f>IF('Converted Data'!H27="51%-74%",Results!C27,"")</f>
        <v/>
      </c>
      <c r="BS27" t="str">
        <f>IF('Converted Data'!H27="51%-74%",Results!E27,"")</f>
        <v/>
      </c>
      <c r="BT27" t="str">
        <f>IF('Converted Data'!H27="Up to 50%",Results!C27,"")</f>
        <v/>
      </c>
      <c r="BU27" t="str">
        <f>IF('Converted Data'!H27="Up to 50%",Results!E27,"")</f>
        <v/>
      </c>
      <c r="BW27" t="str">
        <f>IF('Converted Data'!B27="Male",Results!I27,"")</f>
        <v/>
      </c>
      <c r="BX27" t="str">
        <f>IF('Converted Data'!B27="Male",Results!K27,"")</f>
        <v/>
      </c>
      <c r="BY27" t="str">
        <f>IF('Converted Data'!B27="Female",Results!I27,"")</f>
        <v/>
      </c>
      <c r="BZ27" t="str">
        <f>IF('Converted Data'!B27="Female",Results!K27,"")</f>
        <v/>
      </c>
      <c r="CA27" t="str">
        <f>IF('Converted Data'!B27="Other",Results!I27,"")</f>
        <v/>
      </c>
      <c r="CB27" t="str">
        <f>IF('Converted Data'!B27="Other",Results!K27,"")</f>
        <v/>
      </c>
      <c r="CC27" s="5"/>
      <c r="CD27" t="str">
        <f>IF('Converted Data'!E27="University",Results!I27,"")</f>
        <v/>
      </c>
      <c r="CE27" t="str">
        <f>IF('Converted Data'!E27="University",Results!K27,"")</f>
        <v/>
      </c>
      <c r="CF27" t="str">
        <f>IF('Converted Data'!E27="College",Results!I27,"")</f>
        <v/>
      </c>
      <c r="CG27" t="str">
        <f>IF('Converted Data'!E27="College",Results!K27,"")</f>
        <v/>
      </c>
      <c r="CH27" t="str">
        <f>IF('Converted Data'!E27="High School",Results!I27,"")</f>
        <v/>
      </c>
      <c r="CI27" t="str">
        <f>IF('Converted Data'!E27="High School",Results!K27,"")</f>
        <v/>
      </c>
      <c r="CJ27" t="str">
        <f>IF('Converted Data'!E27="Primary School",Results!I27,"")</f>
        <v/>
      </c>
      <c r="CK27" t="str">
        <f>IF('Converted Data'!E27="Primary School",Results!K27,"")</f>
        <v/>
      </c>
      <c r="CL27" t="str">
        <f>IF('Converted Data'!E27="No formal education",Results!I27,"")</f>
        <v/>
      </c>
      <c r="CM27" t="str">
        <f>IF('Converted Data'!E27="No formal education",Results!K27,"")</f>
        <v/>
      </c>
      <c r="CN27" t="str">
        <f>IF('Converted Data'!E27="Other",Results!I27,"")</f>
        <v/>
      </c>
      <c r="CO27" t="str">
        <f>IF('Converted Data'!E27="Other",Results!K27,"")</f>
        <v/>
      </c>
      <c r="CQ27" t="str">
        <f>IF('Converted Data'!F27="1",Results!I27,"")</f>
        <v/>
      </c>
      <c r="CR27" t="str">
        <f>IF('Converted Data'!F27="1",Results!K27,"")</f>
        <v/>
      </c>
      <c r="CS27" t="str">
        <f>IF('Converted Data'!F27="2",Results!I27,"")</f>
        <v/>
      </c>
      <c r="CT27" t="str">
        <f>IF('Converted Data'!F27="2",Results!K27,"")</f>
        <v/>
      </c>
      <c r="CU27" t="str">
        <f>IF('Converted Data'!F27="3",Results!I27,"")</f>
        <v/>
      </c>
      <c r="CV27" t="str">
        <f>IF('Converted Data'!F27="3",Results!K27,"")</f>
        <v/>
      </c>
      <c r="CW27" t="str">
        <f>IF('Converted Data'!F27="4",Results!I27,"")</f>
        <v/>
      </c>
      <c r="CX27" t="str">
        <f>IF('Converted Data'!F27="4",Results!K27,"")</f>
        <v/>
      </c>
      <c r="CY27" t="str">
        <f>IF('Converted Data'!F27="5",Results!I27,"")</f>
        <v/>
      </c>
      <c r="CZ27" t="str">
        <f>IF('Converted Data'!F27="5",Results!K27,"")</f>
        <v/>
      </c>
      <c r="DB27" t="str">
        <f>IF('Converted Data'!G27="Item 1",Results!I27,"")</f>
        <v/>
      </c>
      <c r="DC27" t="str">
        <f>IF('Converted Data'!G27="Item 1",Results!K27,"")</f>
        <v/>
      </c>
      <c r="DD27" t="str">
        <f>IF('Converted Data'!G27="Item 2",Results!I27,"")</f>
        <v/>
      </c>
      <c r="DE27" t="str">
        <f>IF('Converted Data'!G27="Item 2",Results!K27,"")</f>
        <v/>
      </c>
      <c r="DF27" t="str">
        <f>IF('Converted Data'!G27="Item 3",Results!I27,"")</f>
        <v/>
      </c>
      <c r="DG27" t="str">
        <f>IF('Converted Data'!G27="Item 3",Results!K27,"")</f>
        <v/>
      </c>
      <c r="DH27" t="str">
        <f>IF('Converted Data'!G27="Item 4",Results!I27,"")</f>
        <v/>
      </c>
      <c r="DI27" t="str">
        <f>IF('Converted Data'!G27="Item 4",Results!K27,"")</f>
        <v/>
      </c>
      <c r="DK27" t="str">
        <f>IF('Converted Data'!H27="75%-100%",Results!I27,"")</f>
        <v/>
      </c>
      <c r="DL27" t="str">
        <f>IF('Converted Data'!H27="75%-100%",Results!K27,"")</f>
        <v/>
      </c>
      <c r="DM27" t="str">
        <f>IF('Converted Data'!H27="51%-74%",Results!I27,"")</f>
        <v/>
      </c>
      <c r="DN27" t="str">
        <f>IF('Converted Data'!H27="51%-74%",Results!K27,"")</f>
        <v/>
      </c>
      <c r="DO27" t="str">
        <f>IF('Converted Data'!H27="Up to 50%",Results!I27,"")</f>
        <v/>
      </c>
      <c r="DP27" t="str">
        <f>IF('Converted Data'!H27="Up to 50%",Results!K27,"")</f>
        <v/>
      </c>
      <c r="DR27" t="str">
        <f>IF('Converted Data'!B27="Male",Results!O27,"")</f>
        <v/>
      </c>
      <c r="DS27" t="str">
        <f>IF('Converted Data'!B27="Male",Results!Q27,"")</f>
        <v/>
      </c>
      <c r="DT27" t="str">
        <f>IF('Converted Data'!B27="Female",Results!O27,"")</f>
        <v/>
      </c>
      <c r="DU27" t="str">
        <f>IF('Converted Data'!B27="Female",Results!Q27,"")</f>
        <v/>
      </c>
      <c r="DV27" t="str">
        <f>IF('Converted Data'!B27="Other",Results!O27,"")</f>
        <v/>
      </c>
      <c r="DW27" t="str">
        <f>IF('Converted Data'!B27="Other",Results!Q27,"")</f>
        <v/>
      </c>
      <c r="DX27" s="5"/>
      <c r="DY27" t="str">
        <f>IF('Converted Data'!E27="University",Results!O27,"")</f>
        <v/>
      </c>
      <c r="DZ27" t="str">
        <f>IF('Converted Data'!E27="University",Results!Q27,"")</f>
        <v/>
      </c>
      <c r="EA27" t="str">
        <f>IF('Converted Data'!E27="College",Results!O27,"")</f>
        <v/>
      </c>
      <c r="EB27" t="str">
        <f>IF('Converted Data'!E27="College",Results!Q27,"")</f>
        <v/>
      </c>
      <c r="EC27" t="str">
        <f>IF('Converted Data'!E27="High School",Results!O27,"")</f>
        <v/>
      </c>
      <c r="ED27" t="str">
        <f>IF('Converted Data'!E27="High School",Results!Q27,"")</f>
        <v/>
      </c>
      <c r="EE27" t="str">
        <f>IF('Converted Data'!E27="Primary School",Results!O27,"")</f>
        <v/>
      </c>
      <c r="EF27" t="str">
        <f>IF('Converted Data'!E27="Primary School",Results!Q27,"")</f>
        <v/>
      </c>
      <c r="EG27" t="str">
        <f>IF('Converted Data'!E27="No formal education",Results!O27,"")</f>
        <v/>
      </c>
      <c r="EH27" t="str">
        <f>IF('Converted Data'!E27="No formal education",Results!Q27,"")</f>
        <v/>
      </c>
      <c r="EI27" t="str">
        <f>IF('Converted Data'!E27="Other",Results!O27,"")</f>
        <v/>
      </c>
      <c r="EJ27" t="str">
        <f>IF('Converted Data'!E27="Other",Results!Q27,"")</f>
        <v/>
      </c>
      <c r="EL27" t="str">
        <f>IF('Converted Data'!F27="1",Results!O27,"")</f>
        <v/>
      </c>
      <c r="EM27" t="str">
        <f>IF('Converted Data'!F27="1",Results!Q27,"")</f>
        <v/>
      </c>
      <c r="EN27" t="str">
        <f>IF('Converted Data'!F27="2",Results!O27,"")</f>
        <v/>
      </c>
      <c r="EO27" t="str">
        <f>IF('Converted Data'!F27="2",Results!Q27,"")</f>
        <v/>
      </c>
      <c r="EP27" t="str">
        <f>IF('Converted Data'!F27="3",Results!O27,"")</f>
        <v/>
      </c>
      <c r="EQ27" t="str">
        <f>IF('Converted Data'!F27="3",Results!Q27,"")</f>
        <v/>
      </c>
      <c r="ER27" t="str">
        <f>IF('Converted Data'!F27="4",Results!O27,"")</f>
        <v/>
      </c>
      <c r="ES27" t="str">
        <f>IF('Converted Data'!F27="4",Results!Q27,"")</f>
        <v/>
      </c>
      <c r="ET27" t="str">
        <f>IF('Converted Data'!F27="5",Results!O27,"")</f>
        <v/>
      </c>
      <c r="EU27" t="str">
        <f>IF('Converted Data'!F27="5",Results!Q27,"")</f>
        <v/>
      </c>
      <c r="EW27" t="str">
        <f>IF('Converted Data'!G27="Item 1",Results!O27,"")</f>
        <v/>
      </c>
      <c r="EX27" t="str">
        <f>IF('Converted Data'!G27="Item 1",Results!Q27,"")</f>
        <v/>
      </c>
      <c r="EY27" t="str">
        <f>IF('Converted Data'!G27="Item 2",Results!O27,"")</f>
        <v/>
      </c>
      <c r="EZ27" t="str">
        <f>IF('Converted Data'!G27="Item 2",Results!Q27,"")</f>
        <v/>
      </c>
      <c r="FA27" t="str">
        <f>IF('Converted Data'!G27="Item 3",Results!O27,"")</f>
        <v/>
      </c>
      <c r="FB27" t="str">
        <f>IF('Converted Data'!G27="Item 3",Results!Q27,"")</f>
        <v/>
      </c>
      <c r="FC27" t="str">
        <f>IF('Converted Data'!G27="Item 4",Results!O27,"")</f>
        <v/>
      </c>
      <c r="FD27" t="str">
        <f>IF('Converted Data'!G27="Item 4",Results!Q27,"")</f>
        <v/>
      </c>
      <c r="FF27" t="str">
        <f>IF('Converted Data'!H27="75%-100%",Results!O27,"")</f>
        <v/>
      </c>
      <c r="FG27" t="str">
        <f>IF('Converted Data'!H27="75%-100%",Results!Q27,"")</f>
        <v/>
      </c>
      <c r="FH27" t="str">
        <f>IF('Converted Data'!H27="51%-74%",Results!O27,"")</f>
        <v/>
      </c>
      <c r="FI27" t="str">
        <f>IF('Converted Data'!H27="51%-74%",Results!Q27,"")</f>
        <v/>
      </c>
      <c r="FJ27" t="str">
        <f>IF('Converted Data'!H27="Up to 50%",Results!O27,"")</f>
        <v/>
      </c>
      <c r="FK27" t="str">
        <f>IF('Converted Data'!H27="Up to 50%",Results!Q27,"")</f>
        <v/>
      </c>
      <c r="FM27" t="str">
        <f>IF('Converted Data'!B27="Male",Results!U27,"")</f>
        <v/>
      </c>
      <c r="FN27" t="str">
        <f>IF('Converted Data'!B27="Male",Results!W27,"")</f>
        <v/>
      </c>
      <c r="FO27" t="str">
        <f>IF('Converted Data'!B27="Female",Results!U27,"")</f>
        <v/>
      </c>
      <c r="FP27" t="str">
        <f>IF('Converted Data'!B27="Female",Results!W27,"")</f>
        <v/>
      </c>
      <c r="FQ27" t="str">
        <f>IF('Converted Data'!B27="Other",Results!U27,"")</f>
        <v/>
      </c>
      <c r="FR27" t="str">
        <f>IF('Converted Data'!B27="Other",Results!W27,"")</f>
        <v/>
      </c>
      <c r="FS27" s="5"/>
      <c r="FT27" t="str">
        <f>IF('Converted Data'!E27="University",Results!U27,"")</f>
        <v/>
      </c>
      <c r="FU27" t="str">
        <f>IF('Converted Data'!E27="University",Results!W27,"")</f>
        <v/>
      </c>
      <c r="FV27" t="str">
        <f>IF('Converted Data'!E27="College",Results!U27,"")</f>
        <v/>
      </c>
      <c r="FW27" t="str">
        <f>IF('Converted Data'!E27="College",Results!W27,"")</f>
        <v/>
      </c>
      <c r="FX27" t="str">
        <f>IF('Converted Data'!E27="High School",Results!U27,"")</f>
        <v/>
      </c>
      <c r="FY27" t="str">
        <f>IF('Converted Data'!E27="High School",Results!W27,"")</f>
        <v/>
      </c>
      <c r="FZ27" t="str">
        <f>IF('Converted Data'!E27="Primary School",Results!U27,"")</f>
        <v/>
      </c>
      <c r="GA27" t="str">
        <f>IF('Converted Data'!E27="Primary School",Results!W27,"")</f>
        <v/>
      </c>
      <c r="GB27" t="str">
        <f>IF('Converted Data'!E27="No formal education",Results!U27,"")</f>
        <v/>
      </c>
      <c r="GC27" t="str">
        <f>IF('Converted Data'!E27="No formal education",Results!W27,"")</f>
        <v/>
      </c>
      <c r="GD27" t="str">
        <f>IF('Converted Data'!E27="Other",Results!U27,"")</f>
        <v/>
      </c>
      <c r="GE27" t="str">
        <f>IF('Converted Data'!E27="Other",Results!W27,"")</f>
        <v/>
      </c>
      <c r="GG27" t="str">
        <f>IF('Converted Data'!F27="1",Results!U27,"")</f>
        <v/>
      </c>
      <c r="GH27" t="str">
        <f>IF('Converted Data'!F27="1",Results!W27,"")</f>
        <v/>
      </c>
      <c r="GI27" t="str">
        <f>IF('Converted Data'!F27="2",Results!U27,"")</f>
        <v/>
      </c>
      <c r="GJ27" t="str">
        <f>IF('Converted Data'!F27="2",Results!W27,"")</f>
        <v/>
      </c>
      <c r="GK27" t="str">
        <f>IF('Converted Data'!F27="3",Results!U27,"")</f>
        <v/>
      </c>
      <c r="GL27" t="str">
        <f>IF('Converted Data'!F27="3",Results!W27,"")</f>
        <v/>
      </c>
      <c r="GM27" t="str">
        <f>IF('Converted Data'!F27="4",Results!U27,"")</f>
        <v/>
      </c>
      <c r="GN27" t="str">
        <f>IF('Converted Data'!F27="4",Results!W27,"")</f>
        <v/>
      </c>
      <c r="GO27" t="str">
        <f>IF('Converted Data'!F27="5",Results!U27,"")</f>
        <v/>
      </c>
      <c r="GP27" t="str">
        <f>IF('Converted Data'!F27="5",Results!W27,"")</f>
        <v/>
      </c>
      <c r="GR27" t="str">
        <f>IF('Converted Data'!G27="Item 1",Results!U27,"")</f>
        <v/>
      </c>
      <c r="GS27" t="str">
        <f>IF('Converted Data'!G27="Item 1",Results!W27,"")</f>
        <v/>
      </c>
      <c r="GT27" t="str">
        <f>IF('Converted Data'!G27="Item 2",Results!U27,"")</f>
        <v/>
      </c>
      <c r="GU27" t="str">
        <f>IF('Converted Data'!G27="Item 2",Results!W27,"")</f>
        <v/>
      </c>
      <c r="GV27" t="str">
        <f>IF('Converted Data'!G27="Item 3",Results!U27,"")</f>
        <v/>
      </c>
      <c r="GW27" t="str">
        <f>IF('Converted Data'!G27="Item 3",Results!W27,"")</f>
        <v/>
      </c>
      <c r="GX27" t="str">
        <f>IF('Converted Data'!G27="Item 4",Results!U27,"")</f>
        <v/>
      </c>
      <c r="GY27" t="str">
        <f>IF('Converted Data'!G27="Item 4",Results!W27,"")</f>
        <v/>
      </c>
      <c r="HA27" t="str">
        <f>IF('Converted Data'!H27="75%-100%",Results!U27,"")</f>
        <v/>
      </c>
      <c r="HB27" t="str">
        <f>IF('Converted Data'!H27="75%-100%",Results!W27,"")</f>
        <v/>
      </c>
      <c r="HC27" t="str">
        <f>IF('Converted Data'!H27="51%-74%",Results!U27,"")</f>
        <v/>
      </c>
      <c r="HD27" t="str">
        <f>IF('Converted Data'!H27="51%-74%",Results!W27,"")</f>
        <v/>
      </c>
      <c r="HE27" t="str">
        <f>IF('Converted Data'!H27="Up to 50%",Results!U27,"")</f>
        <v/>
      </c>
      <c r="HF27" t="str">
        <f>IF('Converted Data'!H27="Up to 50%",Results!W27,"")</f>
        <v/>
      </c>
    </row>
    <row r="28" spans="1:214" x14ac:dyDescent="0.25">
      <c r="A28" s="42">
        <f>'Data Entry'!A28</f>
        <v>0</v>
      </c>
      <c r="B28" s="75">
        <f>SUM('Converted Data'!J28,'Converted Data'!L28,'Converted Data'!N28,'Converted Data'!P28,'Converted Data'!T28,'Converted Data'!X28)</f>
        <v>0</v>
      </c>
      <c r="C28" s="75" t="str">
        <f t="shared" si="2"/>
        <v/>
      </c>
      <c r="D28" s="77">
        <f>SUM('Converted Data'!AF28,'Converted Data'!AH28,'Converted Data'!AJ28,'Converted Data'!AL28,'Converted Data'!AP28,'Converted Data'!AT28)</f>
        <v>0</v>
      </c>
      <c r="E28" s="77" t="str">
        <f t="shared" si="3"/>
        <v/>
      </c>
      <c r="F28" s="79">
        <f t="shared" si="0"/>
        <v>0</v>
      </c>
      <c r="G28" s="60"/>
      <c r="H28" s="59">
        <f>SUM('Converted Data'!K28,'Converted Data'!Q28,'Converted Data'!S28,'Converted Data'!V28,'Converted Data'!Y28,'Converted Data'!AA28)</f>
        <v>0</v>
      </c>
      <c r="I28" s="59" t="str">
        <f t="shared" si="4"/>
        <v/>
      </c>
      <c r="J28" s="58">
        <f>SUM('Converted Data'!AG28,'Converted Data'!AM28,'Converted Data'!AO28,'Converted Data'!AR28,'Converted Data'!AU28,'Converted Data'!AW28)</f>
        <v>0</v>
      </c>
      <c r="K28" s="58" t="str">
        <f t="shared" si="5"/>
        <v/>
      </c>
      <c r="L28" s="67">
        <f t="shared" si="1"/>
        <v>0</v>
      </c>
      <c r="N28" s="69">
        <f>SUM('Converted Data'!M28,'Converted Data'!O28,'Converted Data'!R28,'Converted Data'!Z28,'Converted Data'!AC28)</f>
        <v>0</v>
      </c>
      <c r="O28" s="69" t="str">
        <f t="shared" si="6"/>
        <v/>
      </c>
      <c r="P28" s="62">
        <f>SUM('Converted Data'!AI28,'Converted Data'!AK28,'Converted Data'!AN28,'Converted Data'!AV28,'Converted Data'!AY28)</f>
        <v>0</v>
      </c>
      <c r="Q28" s="62" t="str">
        <f t="shared" si="7"/>
        <v/>
      </c>
      <c r="R28" s="61">
        <f t="shared" si="8"/>
        <v>0</v>
      </c>
      <c r="T28" s="42">
        <f>SUM('Converted Data'!I28,'Converted Data'!U28,'Converted Data'!W28,'Converted Data'!AB28,'Converted Data'!AD28)</f>
        <v>0</v>
      </c>
      <c r="U28" s="42" t="str">
        <f t="shared" si="9"/>
        <v/>
      </c>
      <c r="V28" s="41">
        <f>SUM('Converted Data'!AE28,'Converted Data'!AQ28,'Converted Data'!AS28,'Converted Data'!AX28,'Converted Data'!AZ28)</f>
        <v>0</v>
      </c>
      <c r="W28" s="41" t="str">
        <f t="shared" si="10"/>
        <v/>
      </c>
      <c r="X28" s="85">
        <f t="shared" si="11"/>
        <v>0</v>
      </c>
      <c r="Z28">
        <v>24</v>
      </c>
      <c r="AB28" t="str">
        <f>IF('Converted Data'!B28="Male",Results!C28,"")</f>
        <v/>
      </c>
      <c r="AC28" t="str">
        <f>IF('Converted Data'!B28="Male",Results!E28,"")</f>
        <v/>
      </c>
      <c r="AD28" t="str">
        <f>IF('Converted Data'!B28="Female",Results!C28,"")</f>
        <v/>
      </c>
      <c r="AE28" t="str">
        <f>IF('Converted Data'!B28="Female",Results!E28,"")</f>
        <v/>
      </c>
      <c r="AF28" t="str">
        <f>IF('Converted Data'!B28="Other",Results!C28,"")</f>
        <v/>
      </c>
      <c r="AG28" t="str">
        <f>IF('Converted Data'!B28="Other",Results!E28,"")</f>
        <v/>
      </c>
      <c r="AH28" s="5"/>
      <c r="AI28" t="str">
        <f>IF('Converted Data'!E28="University",Results!C28,"")</f>
        <v/>
      </c>
      <c r="AJ28" t="str">
        <f>IF('Converted Data'!E28="University",Results!E28,"")</f>
        <v/>
      </c>
      <c r="AK28" t="str">
        <f>IF('Converted Data'!E28="College",Results!C28,"")</f>
        <v/>
      </c>
      <c r="AL28" t="str">
        <f>IF('Converted Data'!E28="College",Results!E28,"")</f>
        <v/>
      </c>
      <c r="AM28" t="str">
        <f>IF('Converted Data'!E28="High School",Results!C28,"")</f>
        <v/>
      </c>
      <c r="AN28" t="str">
        <f>IF('Converted Data'!E28="High School",Results!E28,"")</f>
        <v/>
      </c>
      <c r="AO28" t="str">
        <f>IF('Converted Data'!E28="Primary School",Results!C28,"")</f>
        <v/>
      </c>
      <c r="AP28" t="str">
        <f>IF('Converted Data'!E28="Primary School",Results!E28,"")</f>
        <v/>
      </c>
      <c r="AQ28" t="str">
        <f>IF('Converted Data'!E28="No formal education",Results!C28,"")</f>
        <v/>
      </c>
      <c r="AR28" t="str">
        <f>IF('Converted Data'!E28="No formal education",Results!E28,"")</f>
        <v/>
      </c>
      <c r="AS28" t="str">
        <f>IF('Converted Data'!E28="Other",Results!C28,"")</f>
        <v/>
      </c>
      <c r="AT28" t="str">
        <f>IF('Converted Data'!E28="Other",Results!E28,"")</f>
        <v/>
      </c>
      <c r="AV28" t="str">
        <f>IF('Converted Data'!F28="1",Results!C28,"")</f>
        <v/>
      </c>
      <c r="AW28" t="str">
        <f>IF('Converted Data'!F28="1",Results!E28,"")</f>
        <v/>
      </c>
      <c r="AX28" t="str">
        <f>IF('Converted Data'!F28="2",Results!C28,"")</f>
        <v/>
      </c>
      <c r="AY28" t="str">
        <f>IF('Converted Data'!F28="2",Results!E28,"")</f>
        <v/>
      </c>
      <c r="AZ28" t="str">
        <f>IF('Converted Data'!F28="3",Results!C28,"")</f>
        <v/>
      </c>
      <c r="BA28" t="str">
        <f>IF('Converted Data'!F28="3",Results!E28,"")</f>
        <v/>
      </c>
      <c r="BB28" t="str">
        <f>IF('Converted Data'!F28="4",Results!C28,"")</f>
        <v/>
      </c>
      <c r="BC28" t="str">
        <f>IF('Converted Data'!F28="4",Results!E28,"")</f>
        <v/>
      </c>
      <c r="BD28" t="str">
        <f>IF('Converted Data'!F28="5",Results!C28,"")</f>
        <v/>
      </c>
      <c r="BE28" t="str">
        <f>IF('Converted Data'!F28="5",Results!E28,"")</f>
        <v/>
      </c>
      <c r="BG28" t="str">
        <f>IF('Converted Data'!G28="Item 1",Results!C28,"")</f>
        <v/>
      </c>
      <c r="BH28" t="str">
        <f>IF('Converted Data'!G28="Item 1",Results!E28,"")</f>
        <v/>
      </c>
      <c r="BI28" t="str">
        <f>IF('Converted Data'!G28="Item 2",Results!C28,"")</f>
        <v/>
      </c>
      <c r="BJ28" t="str">
        <f>IF('Converted Data'!G28="Item 2",Results!E28,"")</f>
        <v/>
      </c>
      <c r="BK28" t="str">
        <f>IF('Converted Data'!G28="Item 3",Results!C28,"")</f>
        <v/>
      </c>
      <c r="BL28" t="str">
        <f>IF('Converted Data'!G28="Item 3",Results!E28,"")</f>
        <v/>
      </c>
      <c r="BM28" t="str">
        <f>IF('Converted Data'!G28="Item 4",Results!C28,"")</f>
        <v/>
      </c>
      <c r="BN28" t="str">
        <f>IF('Converted Data'!G28="Item 4",Results!E28,"")</f>
        <v/>
      </c>
      <c r="BP28" t="str">
        <f>IF('Converted Data'!H28="75%-100%",Results!C28,"")</f>
        <v/>
      </c>
      <c r="BQ28" t="str">
        <f>IF('Converted Data'!H28="75%-100%",Results!E28,"")</f>
        <v/>
      </c>
      <c r="BR28" t="str">
        <f>IF('Converted Data'!H28="51%-74%",Results!C28,"")</f>
        <v/>
      </c>
      <c r="BS28" t="str">
        <f>IF('Converted Data'!H28="51%-74%",Results!E28,"")</f>
        <v/>
      </c>
      <c r="BT28" t="str">
        <f>IF('Converted Data'!H28="Up to 50%",Results!C28,"")</f>
        <v/>
      </c>
      <c r="BU28" t="str">
        <f>IF('Converted Data'!H28="Up to 50%",Results!E28,"")</f>
        <v/>
      </c>
      <c r="BW28" t="str">
        <f>IF('Converted Data'!B28="Male",Results!I28,"")</f>
        <v/>
      </c>
      <c r="BX28" t="str">
        <f>IF('Converted Data'!B28="Male",Results!K28,"")</f>
        <v/>
      </c>
      <c r="BY28" t="str">
        <f>IF('Converted Data'!B28="Female",Results!I28,"")</f>
        <v/>
      </c>
      <c r="BZ28" t="str">
        <f>IF('Converted Data'!B28="Female",Results!K28,"")</f>
        <v/>
      </c>
      <c r="CA28" t="str">
        <f>IF('Converted Data'!B28="Other",Results!I28,"")</f>
        <v/>
      </c>
      <c r="CB28" t="str">
        <f>IF('Converted Data'!B28="Other",Results!K28,"")</f>
        <v/>
      </c>
      <c r="CC28" s="5"/>
      <c r="CD28" t="str">
        <f>IF('Converted Data'!E28="University",Results!I28,"")</f>
        <v/>
      </c>
      <c r="CE28" t="str">
        <f>IF('Converted Data'!E28="University",Results!K28,"")</f>
        <v/>
      </c>
      <c r="CF28" t="str">
        <f>IF('Converted Data'!E28="College",Results!I28,"")</f>
        <v/>
      </c>
      <c r="CG28" t="str">
        <f>IF('Converted Data'!E28="College",Results!K28,"")</f>
        <v/>
      </c>
      <c r="CH28" t="str">
        <f>IF('Converted Data'!E28="High School",Results!I28,"")</f>
        <v/>
      </c>
      <c r="CI28" t="str">
        <f>IF('Converted Data'!E28="High School",Results!K28,"")</f>
        <v/>
      </c>
      <c r="CJ28" t="str">
        <f>IF('Converted Data'!E28="Primary School",Results!I28,"")</f>
        <v/>
      </c>
      <c r="CK28" t="str">
        <f>IF('Converted Data'!E28="Primary School",Results!K28,"")</f>
        <v/>
      </c>
      <c r="CL28" t="str">
        <f>IF('Converted Data'!E28="No formal education",Results!I28,"")</f>
        <v/>
      </c>
      <c r="CM28" t="str">
        <f>IF('Converted Data'!E28="No formal education",Results!K28,"")</f>
        <v/>
      </c>
      <c r="CN28" t="str">
        <f>IF('Converted Data'!E28="Other",Results!I28,"")</f>
        <v/>
      </c>
      <c r="CO28" t="str">
        <f>IF('Converted Data'!E28="Other",Results!K28,"")</f>
        <v/>
      </c>
      <c r="CQ28" t="str">
        <f>IF('Converted Data'!F28="1",Results!I28,"")</f>
        <v/>
      </c>
      <c r="CR28" t="str">
        <f>IF('Converted Data'!F28="1",Results!K28,"")</f>
        <v/>
      </c>
      <c r="CS28" t="str">
        <f>IF('Converted Data'!F28="2",Results!I28,"")</f>
        <v/>
      </c>
      <c r="CT28" t="str">
        <f>IF('Converted Data'!F28="2",Results!K28,"")</f>
        <v/>
      </c>
      <c r="CU28" t="str">
        <f>IF('Converted Data'!F28="3",Results!I28,"")</f>
        <v/>
      </c>
      <c r="CV28" t="str">
        <f>IF('Converted Data'!F28="3",Results!K28,"")</f>
        <v/>
      </c>
      <c r="CW28" t="str">
        <f>IF('Converted Data'!F28="4",Results!I28,"")</f>
        <v/>
      </c>
      <c r="CX28" t="str">
        <f>IF('Converted Data'!F28="4",Results!K28,"")</f>
        <v/>
      </c>
      <c r="CY28" t="str">
        <f>IF('Converted Data'!F28="5",Results!I28,"")</f>
        <v/>
      </c>
      <c r="CZ28" t="str">
        <f>IF('Converted Data'!F28="5",Results!K28,"")</f>
        <v/>
      </c>
      <c r="DB28" t="str">
        <f>IF('Converted Data'!G28="Item 1",Results!I28,"")</f>
        <v/>
      </c>
      <c r="DC28" t="str">
        <f>IF('Converted Data'!G28="Item 1",Results!K28,"")</f>
        <v/>
      </c>
      <c r="DD28" t="str">
        <f>IF('Converted Data'!G28="Item 2",Results!I28,"")</f>
        <v/>
      </c>
      <c r="DE28" t="str">
        <f>IF('Converted Data'!G28="Item 2",Results!K28,"")</f>
        <v/>
      </c>
      <c r="DF28" t="str">
        <f>IF('Converted Data'!G28="Item 3",Results!I28,"")</f>
        <v/>
      </c>
      <c r="DG28" t="str">
        <f>IF('Converted Data'!G28="Item 3",Results!K28,"")</f>
        <v/>
      </c>
      <c r="DH28" t="str">
        <f>IF('Converted Data'!G28="Item 4",Results!I28,"")</f>
        <v/>
      </c>
      <c r="DI28" t="str">
        <f>IF('Converted Data'!G28="Item 4",Results!K28,"")</f>
        <v/>
      </c>
      <c r="DK28" t="str">
        <f>IF('Converted Data'!H28="75%-100%",Results!I28,"")</f>
        <v/>
      </c>
      <c r="DL28" t="str">
        <f>IF('Converted Data'!H28="75%-100%",Results!K28,"")</f>
        <v/>
      </c>
      <c r="DM28" t="str">
        <f>IF('Converted Data'!H28="51%-74%",Results!I28,"")</f>
        <v/>
      </c>
      <c r="DN28" t="str">
        <f>IF('Converted Data'!H28="51%-74%",Results!K28,"")</f>
        <v/>
      </c>
      <c r="DO28" t="str">
        <f>IF('Converted Data'!H28="Up to 50%",Results!I28,"")</f>
        <v/>
      </c>
      <c r="DP28" t="str">
        <f>IF('Converted Data'!H28="Up to 50%",Results!K28,"")</f>
        <v/>
      </c>
      <c r="DR28" t="str">
        <f>IF('Converted Data'!B28="Male",Results!O28,"")</f>
        <v/>
      </c>
      <c r="DS28" t="str">
        <f>IF('Converted Data'!B28="Male",Results!Q28,"")</f>
        <v/>
      </c>
      <c r="DT28" t="str">
        <f>IF('Converted Data'!B28="Female",Results!O28,"")</f>
        <v/>
      </c>
      <c r="DU28" t="str">
        <f>IF('Converted Data'!B28="Female",Results!Q28,"")</f>
        <v/>
      </c>
      <c r="DV28" t="str">
        <f>IF('Converted Data'!B28="Other",Results!O28,"")</f>
        <v/>
      </c>
      <c r="DW28" t="str">
        <f>IF('Converted Data'!B28="Other",Results!Q28,"")</f>
        <v/>
      </c>
      <c r="DX28" s="5"/>
      <c r="DY28" t="str">
        <f>IF('Converted Data'!E28="University",Results!O28,"")</f>
        <v/>
      </c>
      <c r="DZ28" t="str">
        <f>IF('Converted Data'!E28="University",Results!Q28,"")</f>
        <v/>
      </c>
      <c r="EA28" t="str">
        <f>IF('Converted Data'!E28="College",Results!O28,"")</f>
        <v/>
      </c>
      <c r="EB28" t="str">
        <f>IF('Converted Data'!E28="College",Results!Q28,"")</f>
        <v/>
      </c>
      <c r="EC28" t="str">
        <f>IF('Converted Data'!E28="High School",Results!O28,"")</f>
        <v/>
      </c>
      <c r="ED28" t="str">
        <f>IF('Converted Data'!E28="High School",Results!Q28,"")</f>
        <v/>
      </c>
      <c r="EE28" t="str">
        <f>IF('Converted Data'!E28="Primary School",Results!O28,"")</f>
        <v/>
      </c>
      <c r="EF28" t="str">
        <f>IF('Converted Data'!E28="Primary School",Results!Q28,"")</f>
        <v/>
      </c>
      <c r="EG28" t="str">
        <f>IF('Converted Data'!E28="No formal education",Results!O28,"")</f>
        <v/>
      </c>
      <c r="EH28" t="str">
        <f>IF('Converted Data'!E28="No formal education",Results!Q28,"")</f>
        <v/>
      </c>
      <c r="EI28" t="str">
        <f>IF('Converted Data'!E28="Other",Results!O28,"")</f>
        <v/>
      </c>
      <c r="EJ28" t="str">
        <f>IF('Converted Data'!E28="Other",Results!Q28,"")</f>
        <v/>
      </c>
      <c r="EL28" t="str">
        <f>IF('Converted Data'!F28="1",Results!O28,"")</f>
        <v/>
      </c>
      <c r="EM28" t="str">
        <f>IF('Converted Data'!F28="1",Results!Q28,"")</f>
        <v/>
      </c>
      <c r="EN28" t="str">
        <f>IF('Converted Data'!F28="2",Results!O28,"")</f>
        <v/>
      </c>
      <c r="EO28" t="str">
        <f>IF('Converted Data'!F28="2",Results!Q28,"")</f>
        <v/>
      </c>
      <c r="EP28" t="str">
        <f>IF('Converted Data'!F28="3",Results!O28,"")</f>
        <v/>
      </c>
      <c r="EQ28" t="str">
        <f>IF('Converted Data'!F28="3",Results!Q28,"")</f>
        <v/>
      </c>
      <c r="ER28" t="str">
        <f>IF('Converted Data'!F28="4",Results!O28,"")</f>
        <v/>
      </c>
      <c r="ES28" t="str">
        <f>IF('Converted Data'!F28="4",Results!Q28,"")</f>
        <v/>
      </c>
      <c r="ET28" t="str">
        <f>IF('Converted Data'!F28="5",Results!O28,"")</f>
        <v/>
      </c>
      <c r="EU28" t="str">
        <f>IF('Converted Data'!F28="5",Results!Q28,"")</f>
        <v/>
      </c>
      <c r="EW28" t="str">
        <f>IF('Converted Data'!G28="Item 1",Results!O28,"")</f>
        <v/>
      </c>
      <c r="EX28" t="str">
        <f>IF('Converted Data'!G28="Item 1",Results!Q28,"")</f>
        <v/>
      </c>
      <c r="EY28" t="str">
        <f>IF('Converted Data'!G28="Item 2",Results!O28,"")</f>
        <v/>
      </c>
      <c r="EZ28" t="str">
        <f>IF('Converted Data'!G28="Item 2",Results!Q28,"")</f>
        <v/>
      </c>
      <c r="FA28" t="str">
        <f>IF('Converted Data'!G28="Item 3",Results!O28,"")</f>
        <v/>
      </c>
      <c r="FB28" t="str">
        <f>IF('Converted Data'!G28="Item 3",Results!Q28,"")</f>
        <v/>
      </c>
      <c r="FC28" t="str">
        <f>IF('Converted Data'!G28="Item 4",Results!O28,"")</f>
        <v/>
      </c>
      <c r="FD28" t="str">
        <f>IF('Converted Data'!G28="Item 4",Results!Q28,"")</f>
        <v/>
      </c>
      <c r="FF28" t="str">
        <f>IF('Converted Data'!H28="75%-100%",Results!O28,"")</f>
        <v/>
      </c>
      <c r="FG28" t="str">
        <f>IF('Converted Data'!H28="75%-100%",Results!Q28,"")</f>
        <v/>
      </c>
      <c r="FH28" t="str">
        <f>IF('Converted Data'!H28="51%-74%",Results!O28,"")</f>
        <v/>
      </c>
      <c r="FI28" t="str">
        <f>IF('Converted Data'!H28="51%-74%",Results!Q28,"")</f>
        <v/>
      </c>
      <c r="FJ28" t="str">
        <f>IF('Converted Data'!H28="Up to 50%",Results!O28,"")</f>
        <v/>
      </c>
      <c r="FK28" t="str">
        <f>IF('Converted Data'!H28="Up to 50%",Results!Q28,"")</f>
        <v/>
      </c>
      <c r="FM28" t="str">
        <f>IF('Converted Data'!B28="Male",Results!U28,"")</f>
        <v/>
      </c>
      <c r="FN28" t="str">
        <f>IF('Converted Data'!B28="Male",Results!W28,"")</f>
        <v/>
      </c>
      <c r="FO28" t="str">
        <f>IF('Converted Data'!B28="Female",Results!U28,"")</f>
        <v/>
      </c>
      <c r="FP28" t="str">
        <f>IF('Converted Data'!B28="Female",Results!W28,"")</f>
        <v/>
      </c>
      <c r="FQ28" t="str">
        <f>IF('Converted Data'!B28="Other",Results!U28,"")</f>
        <v/>
      </c>
      <c r="FR28" t="str">
        <f>IF('Converted Data'!B28="Other",Results!W28,"")</f>
        <v/>
      </c>
      <c r="FS28" s="5"/>
      <c r="FT28" t="str">
        <f>IF('Converted Data'!E28="University",Results!U28,"")</f>
        <v/>
      </c>
      <c r="FU28" t="str">
        <f>IF('Converted Data'!E28="University",Results!W28,"")</f>
        <v/>
      </c>
      <c r="FV28" t="str">
        <f>IF('Converted Data'!E28="College",Results!U28,"")</f>
        <v/>
      </c>
      <c r="FW28" t="str">
        <f>IF('Converted Data'!E28="College",Results!W28,"")</f>
        <v/>
      </c>
      <c r="FX28" t="str">
        <f>IF('Converted Data'!E28="High School",Results!U28,"")</f>
        <v/>
      </c>
      <c r="FY28" t="str">
        <f>IF('Converted Data'!E28="High School",Results!W28,"")</f>
        <v/>
      </c>
      <c r="FZ28" t="str">
        <f>IF('Converted Data'!E28="Primary School",Results!U28,"")</f>
        <v/>
      </c>
      <c r="GA28" t="str">
        <f>IF('Converted Data'!E28="Primary School",Results!W28,"")</f>
        <v/>
      </c>
      <c r="GB28" t="str">
        <f>IF('Converted Data'!E28="No formal education",Results!U28,"")</f>
        <v/>
      </c>
      <c r="GC28" t="str">
        <f>IF('Converted Data'!E28="No formal education",Results!W28,"")</f>
        <v/>
      </c>
      <c r="GD28" t="str">
        <f>IF('Converted Data'!E28="Other",Results!U28,"")</f>
        <v/>
      </c>
      <c r="GE28" t="str">
        <f>IF('Converted Data'!E28="Other",Results!W28,"")</f>
        <v/>
      </c>
      <c r="GG28" t="str">
        <f>IF('Converted Data'!F28="1",Results!U28,"")</f>
        <v/>
      </c>
      <c r="GH28" t="str">
        <f>IF('Converted Data'!F28="1",Results!W28,"")</f>
        <v/>
      </c>
      <c r="GI28" t="str">
        <f>IF('Converted Data'!F28="2",Results!U28,"")</f>
        <v/>
      </c>
      <c r="GJ28" t="str">
        <f>IF('Converted Data'!F28="2",Results!W28,"")</f>
        <v/>
      </c>
      <c r="GK28" t="str">
        <f>IF('Converted Data'!F28="3",Results!U28,"")</f>
        <v/>
      </c>
      <c r="GL28" t="str">
        <f>IF('Converted Data'!F28="3",Results!W28,"")</f>
        <v/>
      </c>
      <c r="GM28" t="str">
        <f>IF('Converted Data'!F28="4",Results!U28,"")</f>
        <v/>
      </c>
      <c r="GN28" t="str">
        <f>IF('Converted Data'!F28="4",Results!W28,"")</f>
        <v/>
      </c>
      <c r="GO28" t="str">
        <f>IF('Converted Data'!F28="5",Results!U28,"")</f>
        <v/>
      </c>
      <c r="GP28" t="str">
        <f>IF('Converted Data'!F28="5",Results!W28,"")</f>
        <v/>
      </c>
      <c r="GR28" t="str">
        <f>IF('Converted Data'!G28="Item 1",Results!U28,"")</f>
        <v/>
      </c>
      <c r="GS28" t="str">
        <f>IF('Converted Data'!G28="Item 1",Results!W28,"")</f>
        <v/>
      </c>
      <c r="GT28" t="str">
        <f>IF('Converted Data'!G28="Item 2",Results!U28,"")</f>
        <v/>
      </c>
      <c r="GU28" t="str">
        <f>IF('Converted Data'!G28="Item 2",Results!W28,"")</f>
        <v/>
      </c>
      <c r="GV28" t="str">
        <f>IF('Converted Data'!G28="Item 3",Results!U28,"")</f>
        <v/>
      </c>
      <c r="GW28" t="str">
        <f>IF('Converted Data'!G28="Item 3",Results!W28,"")</f>
        <v/>
      </c>
      <c r="GX28" t="str">
        <f>IF('Converted Data'!G28="Item 4",Results!U28,"")</f>
        <v/>
      </c>
      <c r="GY28" t="str">
        <f>IF('Converted Data'!G28="Item 4",Results!W28,"")</f>
        <v/>
      </c>
      <c r="HA28" t="str">
        <f>IF('Converted Data'!H28="75%-100%",Results!U28,"")</f>
        <v/>
      </c>
      <c r="HB28" t="str">
        <f>IF('Converted Data'!H28="75%-100%",Results!W28,"")</f>
        <v/>
      </c>
      <c r="HC28" t="str">
        <f>IF('Converted Data'!H28="51%-74%",Results!U28,"")</f>
        <v/>
      </c>
      <c r="HD28" t="str">
        <f>IF('Converted Data'!H28="51%-74%",Results!W28,"")</f>
        <v/>
      </c>
      <c r="HE28" t="str">
        <f>IF('Converted Data'!H28="Up to 50%",Results!U28,"")</f>
        <v/>
      </c>
      <c r="HF28" t="str">
        <f>IF('Converted Data'!H28="Up to 50%",Results!W28,"")</f>
        <v/>
      </c>
    </row>
    <row r="29" spans="1:214" x14ac:dyDescent="0.25">
      <c r="A29" s="42">
        <f>'Data Entry'!A29</f>
        <v>0</v>
      </c>
      <c r="B29" s="75">
        <f>SUM('Converted Data'!J29,'Converted Data'!L29,'Converted Data'!N29,'Converted Data'!P29,'Converted Data'!T29,'Converted Data'!X29)</f>
        <v>0</v>
      </c>
      <c r="C29" s="75" t="str">
        <f t="shared" si="2"/>
        <v/>
      </c>
      <c r="D29" s="77">
        <f>SUM('Converted Data'!AF29,'Converted Data'!AH29,'Converted Data'!AJ29,'Converted Data'!AL29,'Converted Data'!AP29,'Converted Data'!AT29)</f>
        <v>0</v>
      </c>
      <c r="E29" s="77" t="str">
        <f t="shared" si="3"/>
        <v/>
      </c>
      <c r="F29" s="79">
        <f t="shared" si="0"/>
        <v>0</v>
      </c>
      <c r="G29" s="60"/>
      <c r="H29" s="59">
        <f>SUM('Converted Data'!K29,'Converted Data'!Q29,'Converted Data'!S29,'Converted Data'!V29,'Converted Data'!Y29,'Converted Data'!AA29)</f>
        <v>0</v>
      </c>
      <c r="I29" s="59" t="str">
        <f t="shared" si="4"/>
        <v/>
      </c>
      <c r="J29" s="58">
        <f>SUM('Converted Data'!AG29,'Converted Data'!AM29,'Converted Data'!AO29,'Converted Data'!AR29,'Converted Data'!AU29,'Converted Data'!AW29)</f>
        <v>0</v>
      </c>
      <c r="K29" s="58" t="str">
        <f t="shared" si="5"/>
        <v/>
      </c>
      <c r="L29" s="67">
        <f t="shared" si="1"/>
        <v>0</v>
      </c>
      <c r="N29" s="69">
        <f>SUM('Converted Data'!M29,'Converted Data'!O29,'Converted Data'!R29,'Converted Data'!Z29,'Converted Data'!AC29)</f>
        <v>0</v>
      </c>
      <c r="O29" s="69" t="str">
        <f t="shared" si="6"/>
        <v/>
      </c>
      <c r="P29" s="62">
        <f>SUM('Converted Data'!AI29,'Converted Data'!AK29,'Converted Data'!AN29,'Converted Data'!AV29,'Converted Data'!AY29)</f>
        <v>0</v>
      </c>
      <c r="Q29" s="62" t="str">
        <f t="shared" si="7"/>
        <v/>
      </c>
      <c r="R29" s="61">
        <f t="shared" si="8"/>
        <v>0</v>
      </c>
      <c r="T29" s="42">
        <f>SUM('Converted Data'!I29,'Converted Data'!U29,'Converted Data'!W29,'Converted Data'!AB29,'Converted Data'!AD29)</f>
        <v>0</v>
      </c>
      <c r="U29" s="42" t="str">
        <f t="shared" si="9"/>
        <v/>
      </c>
      <c r="V29" s="41">
        <f>SUM('Converted Data'!AE29,'Converted Data'!AQ29,'Converted Data'!AS29,'Converted Data'!AX29,'Converted Data'!AZ29)</f>
        <v>0</v>
      </c>
      <c r="W29" s="41" t="str">
        <f t="shared" si="10"/>
        <v/>
      </c>
      <c r="X29" s="85">
        <f t="shared" si="11"/>
        <v>0</v>
      </c>
      <c r="Z29">
        <v>25</v>
      </c>
      <c r="AB29" t="str">
        <f>IF('Converted Data'!B29="Male",Results!C29,"")</f>
        <v/>
      </c>
      <c r="AC29" t="str">
        <f>IF('Converted Data'!B29="Male",Results!E29,"")</f>
        <v/>
      </c>
      <c r="AD29" t="str">
        <f>IF('Converted Data'!B29="Female",Results!C29,"")</f>
        <v/>
      </c>
      <c r="AE29" t="str">
        <f>IF('Converted Data'!B29="Female",Results!E29,"")</f>
        <v/>
      </c>
      <c r="AF29" t="str">
        <f>IF('Converted Data'!B29="Other",Results!C29,"")</f>
        <v/>
      </c>
      <c r="AG29" t="str">
        <f>IF('Converted Data'!B29="Other",Results!E29,"")</f>
        <v/>
      </c>
      <c r="AH29" s="5"/>
      <c r="AI29" t="str">
        <f>IF('Converted Data'!E29="University",Results!C29,"")</f>
        <v/>
      </c>
      <c r="AJ29" t="str">
        <f>IF('Converted Data'!E29="University",Results!E29,"")</f>
        <v/>
      </c>
      <c r="AK29" t="str">
        <f>IF('Converted Data'!E29="College",Results!C29,"")</f>
        <v/>
      </c>
      <c r="AL29" t="str">
        <f>IF('Converted Data'!E29="College",Results!E29,"")</f>
        <v/>
      </c>
      <c r="AM29" t="str">
        <f>IF('Converted Data'!E29="High School",Results!C29,"")</f>
        <v/>
      </c>
      <c r="AN29" t="str">
        <f>IF('Converted Data'!E29="High School",Results!E29,"")</f>
        <v/>
      </c>
      <c r="AO29" t="str">
        <f>IF('Converted Data'!E29="Primary School",Results!C29,"")</f>
        <v/>
      </c>
      <c r="AP29" t="str">
        <f>IF('Converted Data'!E29="Primary School",Results!E29,"")</f>
        <v/>
      </c>
      <c r="AQ29" t="str">
        <f>IF('Converted Data'!E29="No formal education",Results!C29,"")</f>
        <v/>
      </c>
      <c r="AR29" t="str">
        <f>IF('Converted Data'!E29="No formal education",Results!E29,"")</f>
        <v/>
      </c>
      <c r="AS29" t="str">
        <f>IF('Converted Data'!E29="Other",Results!C29,"")</f>
        <v/>
      </c>
      <c r="AT29" t="str">
        <f>IF('Converted Data'!E29="Other",Results!E29,"")</f>
        <v/>
      </c>
      <c r="AV29" t="str">
        <f>IF('Converted Data'!F29="1",Results!C29,"")</f>
        <v/>
      </c>
      <c r="AW29" t="str">
        <f>IF('Converted Data'!F29="1",Results!E29,"")</f>
        <v/>
      </c>
      <c r="AX29" t="str">
        <f>IF('Converted Data'!F29="2",Results!C29,"")</f>
        <v/>
      </c>
      <c r="AY29" t="str">
        <f>IF('Converted Data'!F29="2",Results!E29,"")</f>
        <v/>
      </c>
      <c r="AZ29" t="str">
        <f>IF('Converted Data'!F29="3",Results!C29,"")</f>
        <v/>
      </c>
      <c r="BA29" t="str">
        <f>IF('Converted Data'!F29="3",Results!E29,"")</f>
        <v/>
      </c>
      <c r="BB29" t="str">
        <f>IF('Converted Data'!F29="4",Results!C29,"")</f>
        <v/>
      </c>
      <c r="BC29" t="str">
        <f>IF('Converted Data'!F29="4",Results!E29,"")</f>
        <v/>
      </c>
      <c r="BD29" t="str">
        <f>IF('Converted Data'!F29="5",Results!C29,"")</f>
        <v/>
      </c>
      <c r="BE29" t="str">
        <f>IF('Converted Data'!F29="5",Results!E29,"")</f>
        <v/>
      </c>
      <c r="BG29" t="str">
        <f>IF('Converted Data'!G29="Item 1",Results!C29,"")</f>
        <v/>
      </c>
      <c r="BH29" t="str">
        <f>IF('Converted Data'!G29="Item 1",Results!E29,"")</f>
        <v/>
      </c>
      <c r="BI29" t="str">
        <f>IF('Converted Data'!G29="Item 2",Results!C29,"")</f>
        <v/>
      </c>
      <c r="BJ29" t="str">
        <f>IF('Converted Data'!G29="Item 2",Results!E29,"")</f>
        <v/>
      </c>
      <c r="BK29" t="str">
        <f>IF('Converted Data'!G29="Item 3",Results!C29,"")</f>
        <v/>
      </c>
      <c r="BL29" t="str">
        <f>IF('Converted Data'!G29="Item 3",Results!E29,"")</f>
        <v/>
      </c>
      <c r="BM29" t="str">
        <f>IF('Converted Data'!G29="Item 4",Results!C29,"")</f>
        <v/>
      </c>
      <c r="BN29" t="str">
        <f>IF('Converted Data'!G29="Item 4",Results!E29,"")</f>
        <v/>
      </c>
      <c r="BP29" t="str">
        <f>IF('Converted Data'!H29="75%-100%",Results!C29,"")</f>
        <v/>
      </c>
      <c r="BQ29" t="str">
        <f>IF('Converted Data'!H29="75%-100%",Results!E29,"")</f>
        <v/>
      </c>
      <c r="BR29" t="str">
        <f>IF('Converted Data'!H29="51%-74%",Results!C29,"")</f>
        <v/>
      </c>
      <c r="BS29" t="str">
        <f>IF('Converted Data'!H29="51%-74%",Results!E29,"")</f>
        <v/>
      </c>
      <c r="BT29" t="str">
        <f>IF('Converted Data'!H29="Up to 50%",Results!C29,"")</f>
        <v/>
      </c>
      <c r="BU29" t="str">
        <f>IF('Converted Data'!H29="Up to 50%",Results!E29,"")</f>
        <v/>
      </c>
      <c r="BW29" t="str">
        <f>IF('Converted Data'!B29="Male",Results!I29,"")</f>
        <v/>
      </c>
      <c r="BX29" t="str">
        <f>IF('Converted Data'!B29="Male",Results!K29,"")</f>
        <v/>
      </c>
      <c r="BY29" t="str">
        <f>IF('Converted Data'!B29="Female",Results!I29,"")</f>
        <v/>
      </c>
      <c r="BZ29" t="str">
        <f>IF('Converted Data'!B29="Female",Results!K29,"")</f>
        <v/>
      </c>
      <c r="CA29" t="str">
        <f>IF('Converted Data'!B29="Other",Results!I29,"")</f>
        <v/>
      </c>
      <c r="CB29" t="str">
        <f>IF('Converted Data'!B29="Other",Results!K29,"")</f>
        <v/>
      </c>
      <c r="CC29" s="5"/>
      <c r="CD29" t="str">
        <f>IF('Converted Data'!E29="University",Results!I29,"")</f>
        <v/>
      </c>
      <c r="CE29" t="str">
        <f>IF('Converted Data'!E29="University",Results!K29,"")</f>
        <v/>
      </c>
      <c r="CF29" t="str">
        <f>IF('Converted Data'!E29="College",Results!I29,"")</f>
        <v/>
      </c>
      <c r="CG29" t="str">
        <f>IF('Converted Data'!E29="College",Results!K29,"")</f>
        <v/>
      </c>
      <c r="CH29" t="str">
        <f>IF('Converted Data'!E29="High School",Results!I29,"")</f>
        <v/>
      </c>
      <c r="CI29" t="str">
        <f>IF('Converted Data'!E29="High School",Results!K29,"")</f>
        <v/>
      </c>
      <c r="CJ29" t="str">
        <f>IF('Converted Data'!E29="Primary School",Results!I29,"")</f>
        <v/>
      </c>
      <c r="CK29" t="str">
        <f>IF('Converted Data'!E29="Primary School",Results!K29,"")</f>
        <v/>
      </c>
      <c r="CL29" t="str">
        <f>IF('Converted Data'!E29="No formal education",Results!I29,"")</f>
        <v/>
      </c>
      <c r="CM29" t="str">
        <f>IF('Converted Data'!E29="No formal education",Results!K29,"")</f>
        <v/>
      </c>
      <c r="CN29" t="str">
        <f>IF('Converted Data'!E29="Other",Results!I29,"")</f>
        <v/>
      </c>
      <c r="CO29" t="str">
        <f>IF('Converted Data'!E29="Other",Results!K29,"")</f>
        <v/>
      </c>
      <c r="CQ29" t="str">
        <f>IF('Converted Data'!F29="1",Results!I29,"")</f>
        <v/>
      </c>
      <c r="CR29" t="str">
        <f>IF('Converted Data'!F29="1",Results!K29,"")</f>
        <v/>
      </c>
      <c r="CS29" t="str">
        <f>IF('Converted Data'!F29="2",Results!I29,"")</f>
        <v/>
      </c>
      <c r="CT29" t="str">
        <f>IF('Converted Data'!F29="2",Results!K29,"")</f>
        <v/>
      </c>
      <c r="CU29" t="str">
        <f>IF('Converted Data'!F29="3",Results!I29,"")</f>
        <v/>
      </c>
      <c r="CV29" t="str">
        <f>IF('Converted Data'!F29="3",Results!K29,"")</f>
        <v/>
      </c>
      <c r="CW29" t="str">
        <f>IF('Converted Data'!F29="4",Results!I29,"")</f>
        <v/>
      </c>
      <c r="CX29" t="str">
        <f>IF('Converted Data'!F29="4",Results!K29,"")</f>
        <v/>
      </c>
      <c r="CY29" t="str">
        <f>IF('Converted Data'!F29="5",Results!I29,"")</f>
        <v/>
      </c>
      <c r="CZ29" t="str">
        <f>IF('Converted Data'!F29="5",Results!K29,"")</f>
        <v/>
      </c>
      <c r="DB29" t="str">
        <f>IF('Converted Data'!G29="Item 1",Results!I29,"")</f>
        <v/>
      </c>
      <c r="DC29" t="str">
        <f>IF('Converted Data'!G29="Item 1",Results!K29,"")</f>
        <v/>
      </c>
      <c r="DD29" t="str">
        <f>IF('Converted Data'!G29="Item 2",Results!I29,"")</f>
        <v/>
      </c>
      <c r="DE29" t="str">
        <f>IF('Converted Data'!G29="Item 2",Results!K29,"")</f>
        <v/>
      </c>
      <c r="DF29" t="str">
        <f>IF('Converted Data'!G29="Item 3",Results!I29,"")</f>
        <v/>
      </c>
      <c r="DG29" t="str">
        <f>IF('Converted Data'!G29="Item 3",Results!K29,"")</f>
        <v/>
      </c>
      <c r="DH29" t="str">
        <f>IF('Converted Data'!G29="Item 4",Results!I29,"")</f>
        <v/>
      </c>
      <c r="DI29" t="str">
        <f>IF('Converted Data'!G29="Item 4",Results!K29,"")</f>
        <v/>
      </c>
      <c r="DK29" t="str">
        <f>IF('Converted Data'!H29="75%-100%",Results!I29,"")</f>
        <v/>
      </c>
      <c r="DL29" t="str">
        <f>IF('Converted Data'!H29="75%-100%",Results!K29,"")</f>
        <v/>
      </c>
      <c r="DM29" t="str">
        <f>IF('Converted Data'!H29="51%-74%",Results!I29,"")</f>
        <v/>
      </c>
      <c r="DN29" t="str">
        <f>IF('Converted Data'!H29="51%-74%",Results!K29,"")</f>
        <v/>
      </c>
      <c r="DO29" t="str">
        <f>IF('Converted Data'!H29="Up to 50%",Results!I29,"")</f>
        <v/>
      </c>
      <c r="DP29" t="str">
        <f>IF('Converted Data'!H29="Up to 50%",Results!K29,"")</f>
        <v/>
      </c>
      <c r="DR29" t="str">
        <f>IF('Converted Data'!B29="Male",Results!O29,"")</f>
        <v/>
      </c>
      <c r="DS29" t="str">
        <f>IF('Converted Data'!B29="Male",Results!Q29,"")</f>
        <v/>
      </c>
      <c r="DT29" t="str">
        <f>IF('Converted Data'!B29="Female",Results!O29,"")</f>
        <v/>
      </c>
      <c r="DU29" t="str">
        <f>IF('Converted Data'!B29="Female",Results!Q29,"")</f>
        <v/>
      </c>
      <c r="DV29" t="str">
        <f>IF('Converted Data'!B29="Other",Results!O29,"")</f>
        <v/>
      </c>
      <c r="DW29" t="str">
        <f>IF('Converted Data'!B29="Other",Results!Q29,"")</f>
        <v/>
      </c>
      <c r="DX29" s="5"/>
      <c r="DY29" t="str">
        <f>IF('Converted Data'!E29="University",Results!O29,"")</f>
        <v/>
      </c>
      <c r="DZ29" t="str">
        <f>IF('Converted Data'!E29="University",Results!Q29,"")</f>
        <v/>
      </c>
      <c r="EA29" t="str">
        <f>IF('Converted Data'!E29="College",Results!O29,"")</f>
        <v/>
      </c>
      <c r="EB29" t="str">
        <f>IF('Converted Data'!E29="College",Results!Q29,"")</f>
        <v/>
      </c>
      <c r="EC29" t="str">
        <f>IF('Converted Data'!E29="High School",Results!O29,"")</f>
        <v/>
      </c>
      <c r="ED29" t="str">
        <f>IF('Converted Data'!E29="High School",Results!Q29,"")</f>
        <v/>
      </c>
      <c r="EE29" t="str">
        <f>IF('Converted Data'!E29="Primary School",Results!O29,"")</f>
        <v/>
      </c>
      <c r="EF29" t="str">
        <f>IF('Converted Data'!E29="Primary School",Results!Q29,"")</f>
        <v/>
      </c>
      <c r="EG29" t="str">
        <f>IF('Converted Data'!E29="No formal education",Results!O29,"")</f>
        <v/>
      </c>
      <c r="EH29" t="str">
        <f>IF('Converted Data'!E29="No formal education",Results!Q29,"")</f>
        <v/>
      </c>
      <c r="EI29" t="str">
        <f>IF('Converted Data'!E29="Other",Results!O29,"")</f>
        <v/>
      </c>
      <c r="EJ29" t="str">
        <f>IF('Converted Data'!E29="Other",Results!Q29,"")</f>
        <v/>
      </c>
      <c r="EL29" t="str">
        <f>IF('Converted Data'!F29="1",Results!O29,"")</f>
        <v/>
      </c>
      <c r="EM29" t="str">
        <f>IF('Converted Data'!F29="1",Results!Q29,"")</f>
        <v/>
      </c>
      <c r="EN29" t="str">
        <f>IF('Converted Data'!F29="2",Results!O29,"")</f>
        <v/>
      </c>
      <c r="EO29" t="str">
        <f>IF('Converted Data'!F29="2",Results!Q29,"")</f>
        <v/>
      </c>
      <c r="EP29" t="str">
        <f>IF('Converted Data'!F29="3",Results!O29,"")</f>
        <v/>
      </c>
      <c r="EQ29" t="str">
        <f>IF('Converted Data'!F29="3",Results!Q29,"")</f>
        <v/>
      </c>
      <c r="ER29" t="str">
        <f>IF('Converted Data'!F29="4",Results!O29,"")</f>
        <v/>
      </c>
      <c r="ES29" t="str">
        <f>IF('Converted Data'!F29="4",Results!Q29,"")</f>
        <v/>
      </c>
      <c r="ET29" t="str">
        <f>IF('Converted Data'!F29="5",Results!O29,"")</f>
        <v/>
      </c>
      <c r="EU29" t="str">
        <f>IF('Converted Data'!F29="5",Results!Q29,"")</f>
        <v/>
      </c>
      <c r="EW29" t="str">
        <f>IF('Converted Data'!G29="Item 1",Results!O29,"")</f>
        <v/>
      </c>
      <c r="EX29" t="str">
        <f>IF('Converted Data'!G29="Item 1",Results!Q29,"")</f>
        <v/>
      </c>
      <c r="EY29" t="str">
        <f>IF('Converted Data'!G29="Item 2",Results!O29,"")</f>
        <v/>
      </c>
      <c r="EZ29" t="str">
        <f>IF('Converted Data'!G29="Item 2",Results!Q29,"")</f>
        <v/>
      </c>
      <c r="FA29" t="str">
        <f>IF('Converted Data'!G29="Item 3",Results!O29,"")</f>
        <v/>
      </c>
      <c r="FB29" t="str">
        <f>IF('Converted Data'!G29="Item 3",Results!Q29,"")</f>
        <v/>
      </c>
      <c r="FC29" t="str">
        <f>IF('Converted Data'!G29="Item 4",Results!O29,"")</f>
        <v/>
      </c>
      <c r="FD29" t="str">
        <f>IF('Converted Data'!G29="Item 4",Results!Q29,"")</f>
        <v/>
      </c>
      <c r="FF29" t="str">
        <f>IF('Converted Data'!H29="75%-100%",Results!O29,"")</f>
        <v/>
      </c>
      <c r="FG29" t="str">
        <f>IF('Converted Data'!H29="75%-100%",Results!Q29,"")</f>
        <v/>
      </c>
      <c r="FH29" t="str">
        <f>IF('Converted Data'!H29="51%-74%",Results!O29,"")</f>
        <v/>
      </c>
      <c r="FI29" t="str">
        <f>IF('Converted Data'!H29="51%-74%",Results!Q29,"")</f>
        <v/>
      </c>
      <c r="FJ29" t="str">
        <f>IF('Converted Data'!H29="Up to 50%",Results!O29,"")</f>
        <v/>
      </c>
      <c r="FK29" t="str">
        <f>IF('Converted Data'!H29="Up to 50%",Results!Q29,"")</f>
        <v/>
      </c>
      <c r="FM29" t="str">
        <f>IF('Converted Data'!B29="Male",Results!U29,"")</f>
        <v/>
      </c>
      <c r="FN29" t="str">
        <f>IF('Converted Data'!B29="Male",Results!W29,"")</f>
        <v/>
      </c>
      <c r="FO29" t="str">
        <f>IF('Converted Data'!B29="Female",Results!U29,"")</f>
        <v/>
      </c>
      <c r="FP29" t="str">
        <f>IF('Converted Data'!B29="Female",Results!W29,"")</f>
        <v/>
      </c>
      <c r="FQ29" t="str">
        <f>IF('Converted Data'!B29="Other",Results!U29,"")</f>
        <v/>
      </c>
      <c r="FR29" t="str">
        <f>IF('Converted Data'!B29="Other",Results!W29,"")</f>
        <v/>
      </c>
      <c r="FS29" s="5"/>
      <c r="FT29" t="str">
        <f>IF('Converted Data'!E29="University",Results!U29,"")</f>
        <v/>
      </c>
      <c r="FU29" t="str">
        <f>IF('Converted Data'!E29="University",Results!W29,"")</f>
        <v/>
      </c>
      <c r="FV29" t="str">
        <f>IF('Converted Data'!E29="College",Results!U29,"")</f>
        <v/>
      </c>
      <c r="FW29" t="str">
        <f>IF('Converted Data'!E29="College",Results!W29,"")</f>
        <v/>
      </c>
      <c r="FX29" t="str">
        <f>IF('Converted Data'!E29="High School",Results!U29,"")</f>
        <v/>
      </c>
      <c r="FY29" t="str">
        <f>IF('Converted Data'!E29="High School",Results!W29,"")</f>
        <v/>
      </c>
      <c r="FZ29" t="str">
        <f>IF('Converted Data'!E29="Primary School",Results!U29,"")</f>
        <v/>
      </c>
      <c r="GA29" t="str">
        <f>IF('Converted Data'!E29="Primary School",Results!W29,"")</f>
        <v/>
      </c>
      <c r="GB29" t="str">
        <f>IF('Converted Data'!E29="No formal education",Results!U29,"")</f>
        <v/>
      </c>
      <c r="GC29" t="str">
        <f>IF('Converted Data'!E29="No formal education",Results!W29,"")</f>
        <v/>
      </c>
      <c r="GD29" t="str">
        <f>IF('Converted Data'!E29="Other",Results!U29,"")</f>
        <v/>
      </c>
      <c r="GE29" t="str">
        <f>IF('Converted Data'!E29="Other",Results!W29,"")</f>
        <v/>
      </c>
      <c r="GG29" t="str">
        <f>IF('Converted Data'!F29="1",Results!U29,"")</f>
        <v/>
      </c>
      <c r="GH29" t="str">
        <f>IF('Converted Data'!F29="1",Results!W29,"")</f>
        <v/>
      </c>
      <c r="GI29" t="str">
        <f>IF('Converted Data'!F29="2",Results!U29,"")</f>
        <v/>
      </c>
      <c r="GJ29" t="str">
        <f>IF('Converted Data'!F29="2",Results!W29,"")</f>
        <v/>
      </c>
      <c r="GK29" t="str">
        <f>IF('Converted Data'!F29="3",Results!U29,"")</f>
        <v/>
      </c>
      <c r="GL29" t="str">
        <f>IF('Converted Data'!F29="3",Results!W29,"")</f>
        <v/>
      </c>
      <c r="GM29" t="str">
        <f>IF('Converted Data'!F29="4",Results!U29,"")</f>
        <v/>
      </c>
      <c r="GN29" t="str">
        <f>IF('Converted Data'!F29="4",Results!W29,"")</f>
        <v/>
      </c>
      <c r="GO29" t="str">
        <f>IF('Converted Data'!F29="5",Results!U29,"")</f>
        <v/>
      </c>
      <c r="GP29" t="str">
        <f>IF('Converted Data'!F29="5",Results!W29,"")</f>
        <v/>
      </c>
      <c r="GR29" t="str">
        <f>IF('Converted Data'!G29="Item 1",Results!U29,"")</f>
        <v/>
      </c>
      <c r="GS29" t="str">
        <f>IF('Converted Data'!G29="Item 1",Results!W29,"")</f>
        <v/>
      </c>
      <c r="GT29" t="str">
        <f>IF('Converted Data'!G29="Item 2",Results!U29,"")</f>
        <v/>
      </c>
      <c r="GU29" t="str">
        <f>IF('Converted Data'!G29="Item 2",Results!W29,"")</f>
        <v/>
      </c>
      <c r="GV29" t="str">
        <f>IF('Converted Data'!G29="Item 3",Results!U29,"")</f>
        <v/>
      </c>
      <c r="GW29" t="str">
        <f>IF('Converted Data'!G29="Item 3",Results!W29,"")</f>
        <v/>
      </c>
      <c r="GX29" t="str">
        <f>IF('Converted Data'!G29="Item 4",Results!U29,"")</f>
        <v/>
      </c>
      <c r="GY29" t="str">
        <f>IF('Converted Data'!G29="Item 4",Results!W29,"")</f>
        <v/>
      </c>
      <c r="HA29" t="str">
        <f>IF('Converted Data'!H29="75%-100%",Results!U29,"")</f>
        <v/>
      </c>
      <c r="HB29" t="str">
        <f>IF('Converted Data'!H29="75%-100%",Results!W29,"")</f>
        <v/>
      </c>
      <c r="HC29" t="str">
        <f>IF('Converted Data'!H29="51%-74%",Results!U29,"")</f>
        <v/>
      </c>
      <c r="HD29" t="str">
        <f>IF('Converted Data'!H29="51%-74%",Results!W29,"")</f>
        <v/>
      </c>
      <c r="HE29" t="str">
        <f>IF('Converted Data'!H29="Up to 50%",Results!U29,"")</f>
        <v/>
      </c>
      <c r="HF29" t="str">
        <f>IF('Converted Data'!H29="Up to 50%",Results!W29,"")</f>
        <v/>
      </c>
    </row>
    <row r="30" spans="1:214" x14ac:dyDescent="0.25">
      <c r="A30" s="42">
        <f>'Data Entry'!A30</f>
        <v>0</v>
      </c>
      <c r="B30" s="75">
        <f>SUM('Converted Data'!J30,'Converted Data'!L30,'Converted Data'!N30,'Converted Data'!P30,'Converted Data'!T30,'Converted Data'!X30)</f>
        <v>0</v>
      </c>
      <c r="C30" s="75" t="str">
        <f t="shared" si="2"/>
        <v/>
      </c>
      <c r="D30" s="77">
        <f>SUM('Converted Data'!AF30,'Converted Data'!AH30,'Converted Data'!AJ30,'Converted Data'!AL30,'Converted Data'!AP30,'Converted Data'!AT30)</f>
        <v>0</v>
      </c>
      <c r="E30" s="77" t="str">
        <f t="shared" si="3"/>
        <v/>
      </c>
      <c r="F30" s="79">
        <f t="shared" si="0"/>
        <v>0</v>
      </c>
      <c r="G30" s="60"/>
      <c r="H30" s="59">
        <f>SUM('Converted Data'!K30,'Converted Data'!Q30,'Converted Data'!S30,'Converted Data'!V30,'Converted Data'!Y30,'Converted Data'!AA30)</f>
        <v>0</v>
      </c>
      <c r="I30" s="59" t="str">
        <f t="shared" si="4"/>
        <v/>
      </c>
      <c r="J30" s="58">
        <f>SUM('Converted Data'!AG30,'Converted Data'!AM30,'Converted Data'!AO30,'Converted Data'!AR30,'Converted Data'!AU30,'Converted Data'!AW30)</f>
        <v>0</v>
      </c>
      <c r="K30" s="58" t="str">
        <f t="shared" si="5"/>
        <v/>
      </c>
      <c r="L30" s="67">
        <f t="shared" si="1"/>
        <v>0</v>
      </c>
      <c r="N30" s="69">
        <f>SUM('Converted Data'!M30,'Converted Data'!O30,'Converted Data'!R30,'Converted Data'!Z30,'Converted Data'!AC30)</f>
        <v>0</v>
      </c>
      <c r="O30" s="69" t="str">
        <f t="shared" si="6"/>
        <v/>
      </c>
      <c r="P30" s="62">
        <f>SUM('Converted Data'!AI30,'Converted Data'!AK30,'Converted Data'!AN30,'Converted Data'!AV30,'Converted Data'!AY30)</f>
        <v>0</v>
      </c>
      <c r="Q30" s="62" t="str">
        <f t="shared" si="7"/>
        <v/>
      </c>
      <c r="R30" s="61">
        <f t="shared" si="8"/>
        <v>0</v>
      </c>
      <c r="T30" s="42">
        <f>SUM('Converted Data'!I30,'Converted Data'!U30,'Converted Data'!W30,'Converted Data'!AB30,'Converted Data'!AD30)</f>
        <v>0</v>
      </c>
      <c r="U30" s="42" t="str">
        <f t="shared" si="9"/>
        <v/>
      </c>
      <c r="V30" s="41">
        <f>SUM('Converted Data'!AE30,'Converted Data'!AQ30,'Converted Data'!AS30,'Converted Data'!AX30,'Converted Data'!AZ30)</f>
        <v>0</v>
      </c>
      <c r="W30" s="41" t="str">
        <f t="shared" si="10"/>
        <v/>
      </c>
      <c r="X30" s="85">
        <f t="shared" si="11"/>
        <v>0</v>
      </c>
      <c r="Z30">
        <v>26</v>
      </c>
      <c r="AB30" t="str">
        <f>IF('Converted Data'!B30="Male",Results!C30,"")</f>
        <v/>
      </c>
      <c r="AC30" t="str">
        <f>IF('Converted Data'!B30="Male",Results!E30,"")</f>
        <v/>
      </c>
      <c r="AD30" t="str">
        <f>IF('Converted Data'!B30="Female",Results!C30,"")</f>
        <v/>
      </c>
      <c r="AE30" t="str">
        <f>IF('Converted Data'!B30="Female",Results!E30,"")</f>
        <v/>
      </c>
      <c r="AF30" t="str">
        <f>IF('Converted Data'!B30="Other",Results!C30,"")</f>
        <v/>
      </c>
      <c r="AG30" t="str">
        <f>IF('Converted Data'!B30="Other",Results!E30,"")</f>
        <v/>
      </c>
      <c r="AH30" s="5"/>
      <c r="AI30" t="str">
        <f>IF('Converted Data'!E30="University",Results!C30,"")</f>
        <v/>
      </c>
      <c r="AJ30" t="str">
        <f>IF('Converted Data'!E30="University",Results!E30,"")</f>
        <v/>
      </c>
      <c r="AK30" t="str">
        <f>IF('Converted Data'!E30="College",Results!C30,"")</f>
        <v/>
      </c>
      <c r="AL30" t="str">
        <f>IF('Converted Data'!E30="College",Results!E30,"")</f>
        <v/>
      </c>
      <c r="AM30" t="str">
        <f>IF('Converted Data'!E30="High School",Results!C30,"")</f>
        <v/>
      </c>
      <c r="AN30" t="str">
        <f>IF('Converted Data'!E30="High School",Results!E30,"")</f>
        <v/>
      </c>
      <c r="AO30" t="str">
        <f>IF('Converted Data'!E30="Primary School",Results!C30,"")</f>
        <v/>
      </c>
      <c r="AP30" t="str">
        <f>IF('Converted Data'!E30="Primary School",Results!E30,"")</f>
        <v/>
      </c>
      <c r="AQ30" t="str">
        <f>IF('Converted Data'!E30="No formal education",Results!C30,"")</f>
        <v/>
      </c>
      <c r="AR30" t="str">
        <f>IF('Converted Data'!E30="No formal education",Results!E30,"")</f>
        <v/>
      </c>
      <c r="AS30" t="str">
        <f>IF('Converted Data'!E30="Other",Results!C30,"")</f>
        <v/>
      </c>
      <c r="AT30" t="str">
        <f>IF('Converted Data'!E30="Other",Results!E30,"")</f>
        <v/>
      </c>
      <c r="AV30" t="str">
        <f>IF('Converted Data'!F30="1",Results!C30,"")</f>
        <v/>
      </c>
      <c r="AW30" t="str">
        <f>IF('Converted Data'!F30="1",Results!E30,"")</f>
        <v/>
      </c>
      <c r="AX30" t="str">
        <f>IF('Converted Data'!F30="2",Results!C30,"")</f>
        <v/>
      </c>
      <c r="AY30" t="str">
        <f>IF('Converted Data'!F30="2",Results!E30,"")</f>
        <v/>
      </c>
      <c r="AZ30" t="str">
        <f>IF('Converted Data'!F30="3",Results!C30,"")</f>
        <v/>
      </c>
      <c r="BA30" t="str">
        <f>IF('Converted Data'!F30="3",Results!E30,"")</f>
        <v/>
      </c>
      <c r="BB30" t="str">
        <f>IF('Converted Data'!F30="4",Results!C30,"")</f>
        <v/>
      </c>
      <c r="BC30" t="str">
        <f>IF('Converted Data'!F30="4",Results!E30,"")</f>
        <v/>
      </c>
      <c r="BD30" t="str">
        <f>IF('Converted Data'!F30="5",Results!C30,"")</f>
        <v/>
      </c>
      <c r="BE30" t="str">
        <f>IF('Converted Data'!F30="5",Results!E30,"")</f>
        <v/>
      </c>
      <c r="BG30" t="str">
        <f>IF('Converted Data'!G30="Item 1",Results!C30,"")</f>
        <v/>
      </c>
      <c r="BH30" t="str">
        <f>IF('Converted Data'!G30="Item 1",Results!E30,"")</f>
        <v/>
      </c>
      <c r="BI30" t="str">
        <f>IF('Converted Data'!G30="Item 2",Results!C30,"")</f>
        <v/>
      </c>
      <c r="BJ30" t="str">
        <f>IF('Converted Data'!G30="Item 2",Results!E30,"")</f>
        <v/>
      </c>
      <c r="BK30" t="str">
        <f>IF('Converted Data'!G30="Item 3",Results!C30,"")</f>
        <v/>
      </c>
      <c r="BL30" t="str">
        <f>IF('Converted Data'!G30="Item 3",Results!E30,"")</f>
        <v/>
      </c>
      <c r="BM30" t="str">
        <f>IF('Converted Data'!G30="Item 4",Results!C30,"")</f>
        <v/>
      </c>
      <c r="BN30" t="str">
        <f>IF('Converted Data'!G30="Item 4",Results!E30,"")</f>
        <v/>
      </c>
      <c r="BP30" t="str">
        <f>IF('Converted Data'!H30="75%-100%",Results!C30,"")</f>
        <v/>
      </c>
      <c r="BQ30" t="str">
        <f>IF('Converted Data'!H30="75%-100%",Results!E30,"")</f>
        <v/>
      </c>
      <c r="BR30" t="str">
        <f>IF('Converted Data'!H30="51%-74%",Results!C30,"")</f>
        <v/>
      </c>
      <c r="BS30" t="str">
        <f>IF('Converted Data'!H30="51%-74%",Results!E30,"")</f>
        <v/>
      </c>
      <c r="BT30" t="str">
        <f>IF('Converted Data'!H30="Up to 50%",Results!C30,"")</f>
        <v/>
      </c>
      <c r="BU30" t="str">
        <f>IF('Converted Data'!H30="Up to 50%",Results!E30,"")</f>
        <v/>
      </c>
      <c r="BW30" t="str">
        <f>IF('Converted Data'!B30="Male",Results!I30,"")</f>
        <v/>
      </c>
      <c r="BX30" t="str">
        <f>IF('Converted Data'!B30="Male",Results!K30,"")</f>
        <v/>
      </c>
      <c r="BY30" t="str">
        <f>IF('Converted Data'!B30="Female",Results!I30,"")</f>
        <v/>
      </c>
      <c r="BZ30" t="str">
        <f>IF('Converted Data'!B30="Female",Results!K30,"")</f>
        <v/>
      </c>
      <c r="CA30" t="str">
        <f>IF('Converted Data'!B30="Other",Results!I30,"")</f>
        <v/>
      </c>
      <c r="CB30" t="str">
        <f>IF('Converted Data'!B30="Other",Results!K30,"")</f>
        <v/>
      </c>
      <c r="CC30" s="5"/>
      <c r="CD30" t="str">
        <f>IF('Converted Data'!E30="University",Results!I30,"")</f>
        <v/>
      </c>
      <c r="CE30" t="str">
        <f>IF('Converted Data'!E30="University",Results!K30,"")</f>
        <v/>
      </c>
      <c r="CF30" t="str">
        <f>IF('Converted Data'!E30="College",Results!I30,"")</f>
        <v/>
      </c>
      <c r="CG30" t="str">
        <f>IF('Converted Data'!E30="College",Results!K30,"")</f>
        <v/>
      </c>
      <c r="CH30" t="str">
        <f>IF('Converted Data'!E30="High School",Results!I30,"")</f>
        <v/>
      </c>
      <c r="CI30" t="str">
        <f>IF('Converted Data'!E30="High School",Results!K30,"")</f>
        <v/>
      </c>
      <c r="CJ30" t="str">
        <f>IF('Converted Data'!E30="Primary School",Results!I30,"")</f>
        <v/>
      </c>
      <c r="CK30" t="str">
        <f>IF('Converted Data'!E30="Primary School",Results!K30,"")</f>
        <v/>
      </c>
      <c r="CL30" t="str">
        <f>IF('Converted Data'!E30="No formal education",Results!I30,"")</f>
        <v/>
      </c>
      <c r="CM30" t="str">
        <f>IF('Converted Data'!E30="No formal education",Results!K30,"")</f>
        <v/>
      </c>
      <c r="CN30" t="str">
        <f>IF('Converted Data'!E30="Other",Results!I30,"")</f>
        <v/>
      </c>
      <c r="CO30" t="str">
        <f>IF('Converted Data'!E30="Other",Results!K30,"")</f>
        <v/>
      </c>
      <c r="CQ30" t="str">
        <f>IF('Converted Data'!F30="1",Results!I30,"")</f>
        <v/>
      </c>
      <c r="CR30" t="str">
        <f>IF('Converted Data'!F30="1",Results!K30,"")</f>
        <v/>
      </c>
      <c r="CS30" t="str">
        <f>IF('Converted Data'!F30="2",Results!I30,"")</f>
        <v/>
      </c>
      <c r="CT30" t="str">
        <f>IF('Converted Data'!F30="2",Results!K30,"")</f>
        <v/>
      </c>
      <c r="CU30" t="str">
        <f>IF('Converted Data'!F30="3",Results!I30,"")</f>
        <v/>
      </c>
      <c r="CV30" t="str">
        <f>IF('Converted Data'!F30="3",Results!K30,"")</f>
        <v/>
      </c>
      <c r="CW30" t="str">
        <f>IF('Converted Data'!F30="4",Results!I30,"")</f>
        <v/>
      </c>
      <c r="CX30" t="str">
        <f>IF('Converted Data'!F30="4",Results!K30,"")</f>
        <v/>
      </c>
      <c r="CY30" t="str">
        <f>IF('Converted Data'!F30="5",Results!I30,"")</f>
        <v/>
      </c>
      <c r="CZ30" t="str">
        <f>IF('Converted Data'!F30="5",Results!K30,"")</f>
        <v/>
      </c>
      <c r="DB30" t="str">
        <f>IF('Converted Data'!G30="Item 1",Results!I30,"")</f>
        <v/>
      </c>
      <c r="DC30" t="str">
        <f>IF('Converted Data'!G30="Item 1",Results!K30,"")</f>
        <v/>
      </c>
      <c r="DD30" t="str">
        <f>IF('Converted Data'!G30="Item 2",Results!I30,"")</f>
        <v/>
      </c>
      <c r="DE30" t="str">
        <f>IF('Converted Data'!G30="Item 2",Results!K30,"")</f>
        <v/>
      </c>
      <c r="DF30" t="str">
        <f>IF('Converted Data'!G30="Item 3",Results!I30,"")</f>
        <v/>
      </c>
      <c r="DG30" t="str">
        <f>IF('Converted Data'!G30="Item 3",Results!K30,"")</f>
        <v/>
      </c>
      <c r="DH30" t="str">
        <f>IF('Converted Data'!G30="Item 4",Results!I30,"")</f>
        <v/>
      </c>
      <c r="DI30" t="str">
        <f>IF('Converted Data'!G30="Item 4",Results!K30,"")</f>
        <v/>
      </c>
      <c r="DK30" t="str">
        <f>IF('Converted Data'!H30="75%-100%",Results!I30,"")</f>
        <v/>
      </c>
      <c r="DL30" t="str">
        <f>IF('Converted Data'!H30="75%-100%",Results!K30,"")</f>
        <v/>
      </c>
      <c r="DM30" t="str">
        <f>IF('Converted Data'!H30="51%-74%",Results!I30,"")</f>
        <v/>
      </c>
      <c r="DN30" t="str">
        <f>IF('Converted Data'!H30="51%-74%",Results!K30,"")</f>
        <v/>
      </c>
      <c r="DO30" t="str">
        <f>IF('Converted Data'!H30="Up to 50%",Results!I30,"")</f>
        <v/>
      </c>
      <c r="DP30" t="str">
        <f>IF('Converted Data'!H30="Up to 50%",Results!K30,"")</f>
        <v/>
      </c>
      <c r="DR30" t="str">
        <f>IF('Converted Data'!B30="Male",Results!O30,"")</f>
        <v/>
      </c>
      <c r="DS30" t="str">
        <f>IF('Converted Data'!B30="Male",Results!Q30,"")</f>
        <v/>
      </c>
      <c r="DT30" t="str">
        <f>IF('Converted Data'!B30="Female",Results!O30,"")</f>
        <v/>
      </c>
      <c r="DU30" t="str">
        <f>IF('Converted Data'!B30="Female",Results!Q30,"")</f>
        <v/>
      </c>
      <c r="DV30" t="str">
        <f>IF('Converted Data'!B30="Other",Results!O30,"")</f>
        <v/>
      </c>
      <c r="DW30" t="str">
        <f>IF('Converted Data'!B30="Other",Results!Q30,"")</f>
        <v/>
      </c>
      <c r="DX30" s="5"/>
      <c r="DY30" t="str">
        <f>IF('Converted Data'!E30="University",Results!O30,"")</f>
        <v/>
      </c>
      <c r="DZ30" t="str">
        <f>IF('Converted Data'!E30="University",Results!Q30,"")</f>
        <v/>
      </c>
      <c r="EA30" t="str">
        <f>IF('Converted Data'!E30="College",Results!O30,"")</f>
        <v/>
      </c>
      <c r="EB30" t="str">
        <f>IF('Converted Data'!E30="College",Results!Q30,"")</f>
        <v/>
      </c>
      <c r="EC30" t="str">
        <f>IF('Converted Data'!E30="High School",Results!O30,"")</f>
        <v/>
      </c>
      <c r="ED30" t="str">
        <f>IF('Converted Data'!E30="High School",Results!Q30,"")</f>
        <v/>
      </c>
      <c r="EE30" t="str">
        <f>IF('Converted Data'!E30="Primary School",Results!O30,"")</f>
        <v/>
      </c>
      <c r="EF30" t="str">
        <f>IF('Converted Data'!E30="Primary School",Results!Q30,"")</f>
        <v/>
      </c>
      <c r="EG30" t="str">
        <f>IF('Converted Data'!E30="No formal education",Results!O30,"")</f>
        <v/>
      </c>
      <c r="EH30" t="str">
        <f>IF('Converted Data'!E30="No formal education",Results!Q30,"")</f>
        <v/>
      </c>
      <c r="EI30" t="str">
        <f>IF('Converted Data'!E30="Other",Results!O30,"")</f>
        <v/>
      </c>
      <c r="EJ30" t="str">
        <f>IF('Converted Data'!E30="Other",Results!Q30,"")</f>
        <v/>
      </c>
      <c r="EL30" t="str">
        <f>IF('Converted Data'!F30="1",Results!O30,"")</f>
        <v/>
      </c>
      <c r="EM30" t="str">
        <f>IF('Converted Data'!F30="1",Results!Q30,"")</f>
        <v/>
      </c>
      <c r="EN30" t="str">
        <f>IF('Converted Data'!F30="2",Results!O30,"")</f>
        <v/>
      </c>
      <c r="EO30" t="str">
        <f>IF('Converted Data'!F30="2",Results!Q30,"")</f>
        <v/>
      </c>
      <c r="EP30" t="str">
        <f>IF('Converted Data'!F30="3",Results!O30,"")</f>
        <v/>
      </c>
      <c r="EQ30" t="str">
        <f>IF('Converted Data'!F30="3",Results!Q30,"")</f>
        <v/>
      </c>
      <c r="ER30" t="str">
        <f>IF('Converted Data'!F30="4",Results!O30,"")</f>
        <v/>
      </c>
      <c r="ES30" t="str">
        <f>IF('Converted Data'!F30="4",Results!Q30,"")</f>
        <v/>
      </c>
      <c r="ET30" t="str">
        <f>IF('Converted Data'!F30="5",Results!O30,"")</f>
        <v/>
      </c>
      <c r="EU30" t="str">
        <f>IF('Converted Data'!F30="5",Results!Q30,"")</f>
        <v/>
      </c>
      <c r="EW30" t="str">
        <f>IF('Converted Data'!G30="Item 1",Results!O30,"")</f>
        <v/>
      </c>
      <c r="EX30" t="str">
        <f>IF('Converted Data'!G30="Item 1",Results!Q30,"")</f>
        <v/>
      </c>
      <c r="EY30" t="str">
        <f>IF('Converted Data'!G30="Item 2",Results!O30,"")</f>
        <v/>
      </c>
      <c r="EZ30" t="str">
        <f>IF('Converted Data'!G30="Item 2",Results!Q30,"")</f>
        <v/>
      </c>
      <c r="FA30" t="str">
        <f>IF('Converted Data'!G30="Item 3",Results!O30,"")</f>
        <v/>
      </c>
      <c r="FB30" t="str">
        <f>IF('Converted Data'!G30="Item 3",Results!Q30,"")</f>
        <v/>
      </c>
      <c r="FC30" t="str">
        <f>IF('Converted Data'!G30="Item 4",Results!O30,"")</f>
        <v/>
      </c>
      <c r="FD30" t="str">
        <f>IF('Converted Data'!G30="Item 4",Results!Q30,"")</f>
        <v/>
      </c>
      <c r="FF30" t="str">
        <f>IF('Converted Data'!H30="75%-100%",Results!O30,"")</f>
        <v/>
      </c>
      <c r="FG30" t="str">
        <f>IF('Converted Data'!H30="75%-100%",Results!Q30,"")</f>
        <v/>
      </c>
      <c r="FH30" t="str">
        <f>IF('Converted Data'!H30="51%-74%",Results!O30,"")</f>
        <v/>
      </c>
      <c r="FI30" t="str">
        <f>IF('Converted Data'!H30="51%-74%",Results!Q30,"")</f>
        <v/>
      </c>
      <c r="FJ30" t="str">
        <f>IF('Converted Data'!H30="Up to 50%",Results!O30,"")</f>
        <v/>
      </c>
      <c r="FK30" t="str">
        <f>IF('Converted Data'!H30="Up to 50%",Results!Q30,"")</f>
        <v/>
      </c>
      <c r="FM30" t="str">
        <f>IF('Converted Data'!B30="Male",Results!U30,"")</f>
        <v/>
      </c>
      <c r="FN30" t="str">
        <f>IF('Converted Data'!B30="Male",Results!W30,"")</f>
        <v/>
      </c>
      <c r="FO30" t="str">
        <f>IF('Converted Data'!B30="Female",Results!U30,"")</f>
        <v/>
      </c>
      <c r="FP30" t="str">
        <f>IF('Converted Data'!B30="Female",Results!W30,"")</f>
        <v/>
      </c>
      <c r="FQ30" t="str">
        <f>IF('Converted Data'!B30="Other",Results!U30,"")</f>
        <v/>
      </c>
      <c r="FR30" t="str">
        <f>IF('Converted Data'!B30="Other",Results!W30,"")</f>
        <v/>
      </c>
      <c r="FS30" s="5"/>
      <c r="FT30" t="str">
        <f>IF('Converted Data'!E30="University",Results!U30,"")</f>
        <v/>
      </c>
      <c r="FU30" t="str">
        <f>IF('Converted Data'!E30="University",Results!W30,"")</f>
        <v/>
      </c>
      <c r="FV30" t="str">
        <f>IF('Converted Data'!E30="College",Results!U30,"")</f>
        <v/>
      </c>
      <c r="FW30" t="str">
        <f>IF('Converted Data'!E30="College",Results!W30,"")</f>
        <v/>
      </c>
      <c r="FX30" t="str">
        <f>IF('Converted Data'!E30="High School",Results!U30,"")</f>
        <v/>
      </c>
      <c r="FY30" t="str">
        <f>IF('Converted Data'!E30="High School",Results!W30,"")</f>
        <v/>
      </c>
      <c r="FZ30" t="str">
        <f>IF('Converted Data'!E30="Primary School",Results!U30,"")</f>
        <v/>
      </c>
      <c r="GA30" t="str">
        <f>IF('Converted Data'!E30="Primary School",Results!W30,"")</f>
        <v/>
      </c>
      <c r="GB30" t="str">
        <f>IF('Converted Data'!E30="No formal education",Results!U30,"")</f>
        <v/>
      </c>
      <c r="GC30" t="str">
        <f>IF('Converted Data'!E30="No formal education",Results!W30,"")</f>
        <v/>
      </c>
      <c r="GD30" t="str">
        <f>IF('Converted Data'!E30="Other",Results!U30,"")</f>
        <v/>
      </c>
      <c r="GE30" t="str">
        <f>IF('Converted Data'!E30="Other",Results!W30,"")</f>
        <v/>
      </c>
      <c r="GG30" t="str">
        <f>IF('Converted Data'!F30="1",Results!U30,"")</f>
        <v/>
      </c>
      <c r="GH30" t="str">
        <f>IF('Converted Data'!F30="1",Results!W30,"")</f>
        <v/>
      </c>
      <c r="GI30" t="str">
        <f>IF('Converted Data'!F30="2",Results!U30,"")</f>
        <v/>
      </c>
      <c r="GJ30" t="str">
        <f>IF('Converted Data'!F30="2",Results!W30,"")</f>
        <v/>
      </c>
      <c r="GK30" t="str">
        <f>IF('Converted Data'!F30="3",Results!U30,"")</f>
        <v/>
      </c>
      <c r="GL30" t="str">
        <f>IF('Converted Data'!F30="3",Results!W30,"")</f>
        <v/>
      </c>
      <c r="GM30" t="str">
        <f>IF('Converted Data'!F30="4",Results!U30,"")</f>
        <v/>
      </c>
      <c r="GN30" t="str">
        <f>IF('Converted Data'!F30="4",Results!W30,"")</f>
        <v/>
      </c>
      <c r="GO30" t="str">
        <f>IF('Converted Data'!F30="5",Results!U30,"")</f>
        <v/>
      </c>
      <c r="GP30" t="str">
        <f>IF('Converted Data'!F30="5",Results!W30,"")</f>
        <v/>
      </c>
      <c r="GR30" t="str">
        <f>IF('Converted Data'!G30="Item 1",Results!U30,"")</f>
        <v/>
      </c>
      <c r="GS30" t="str">
        <f>IF('Converted Data'!G30="Item 1",Results!W30,"")</f>
        <v/>
      </c>
      <c r="GT30" t="str">
        <f>IF('Converted Data'!G30="Item 2",Results!U30,"")</f>
        <v/>
      </c>
      <c r="GU30" t="str">
        <f>IF('Converted Data'!G30="Item 2",Results!W30,"")</f>
        <v/>
      </c>
      <c r="GV30" t="str">
        <f>IF('Converted Data'!G30="Item 3",Results!U30,"")</f>
        <v/>
      </c>
      <c r="GW30" t="str">
        <f>IF('Converted Data'!G30="Item 3",Results!W30,"")</f>
        <v/>
      </c>
      <c r="GX30" t="str">
        <f>IF('Converted Data'!G30="Item 4",Results!U30,"")</f>
        <v/>
      </c>
      <c r="GY30" t="str">
        <f>IF('Converted Data'!G30="Item 4",Results!W30,"")</f>
        <v/>
      </c>
      <c r="HA30" t="str">
        <f>IF('Converted Data'!H30="75%-100%",Results!U30,"")</f>
        <v/>
      </c>
      <c r="HB30" t="str">
        <f>IF('Converted Data'!H30="75%-100%",Results!W30,"")</f>
        <v/>
      </c>
      <c r="HC30" t="str">
        <f>IF('Converted Data'!H30="51%-74%",Results!U30,"")</f>
        <v/>
      </c>
      <c r="HD30" t="str">
        <f>IF('Converted Data'!H30="51%-74%",Results!W30,"")</f>
        <v/>
      </c>
      <c r="HE30" t="str">
        <f>IF('Converted Data'!H30="Up to 50%",Results!U30,"")</f>
        <v/>
      </c>
      <c r="HF30" t="str">
        <f>IF('Converted Data'!H30="Up to 50%",Results!W30,"")</f>
        <v/>
      </c>
    </row>
    <row r="31" spans="1:214" x14ac:dyDescent="0.25">
      <c r="A31" s="42">
        <f>'Data Entry'!A31</f>
        <v>0</v>
      </c>
      <c r="B31" s="75">
        <f>SUM('Converted Data'!J31,'Converted Data'!L31,'Converted Data'!N31,'Converted Data'!P31,'Converted Data'!T31,'Converted Data'!X31)</f>
        <v>0</v>
      </c>
      <c r="C31" s="75" t="str">
        <f t="shared" si="2"/>
        <v/>
      </c>
      <c r="D31" s="77">
        <f>SUM('Converted Data'!AF31,'Converted Data'!AH31,'Converted Data'!AJ31,'Converted Data'!AL31,'Converted Data'!AP31,'Converted Data'!AT31)</f>
        <v>0</v>
      </c>
      <c r="E31" s="77" t="str">
        <f t="shared" si="3"/>
        <v/>
      </c>
      <c r="F31" s="79">
        <f t="shared" si="0"/>
        <v>0</v>
      </c>
      <c r="G31" s="60"/>
      <c r="H31" s="59">
        <f>SUM('Converted Data'!K31,'Converted Data'!Q31,'Converted Data'!S31,'Converted Data'!V31,'Converted Data'!Y31,'Converted Data'!AA31)</f>
        <v>0</v>
      </c>
      <c r="I31" s="59" t="str">
        <f t="shared" si="4"/>
        <v/>
      </c>
      <c r="J31" s="58">
        <f>SUM('Converted Data'!AG31,'Converted Data'!AM31,'Converted Data'!AO31,'Converted Data'!AR31,'Converted Data'!AU31,'Converted Data'!AW31)</f>
        <v>0</v>
      </c>
      <c r="K31" s="58" t="str">
        <f t="shared" si="5"/>
        <v/>
      </c>
      <c r="L31" s="67">
        <f t="shared" si="1"/>
        <v>0</v>
      </c>
      <c r="N31" s="69">
        <f>SUM('Converted Data'!M31,'Converted Data'!O31,'Converted Data'!R31,'Converted Data'!Z31,'Converted Data'!AC31)</f>
        <v>0</v>
      </c>
      <c r="O31" s="69" t="str">
        <f t="shared" si="6"/>
        <v/>
      </c>
      <c r="P31" s="62">
        <f>SUM('Converted Data'!AI31,'Converted Data'!AK31,'Converted Data'!AN31,'Converted Data'!AV31,'Converted Data'!AY31)</f>
        <v>0</v>
      </c>
      <c r="Q31" s="62" t="str">
        <f t="shared" si="7"/>
        <v/>
      </c>
      <c r="R31" s="61">
        <f t="shared" si="8"/>
        <v>0</v>
      </c>
      <c r="T31" s="42">
        <f>SUM('Converted Data'!I31,'Converted Data'!U31,'Converted Data'!W31,'Converted Data'!AB31,'Converted Data'!AD31)</f>
        <v>0</v>
      </c>
      <c r="U31" s="42" t="str">
        <f t="shared" si="9"/>
        <v/>
      </c>
      <c r="V31" s="41">
        <f>SUM('Converted Data'!AE31,'Converted Data'!AQ31,'Converted Data'!AS31,'Converted Data'!AX31,'Converted Data'!AZ31)</f>
        <v>0</v>
      </c>
      <c r="W31" s="41" t="str">
        <f t="shared" si="10"/>
        <v/>
      </c>
      <c r="X31" s="85">
        <f t="shared" si="11"/>
        <v>0</v>
      </c>
      <c r="Z31">
        <v>27</v>
      </c>
      <c r="AB31" t="str">
        <f>IF('Converted Data'!B31="Male",Results!C31,"")</f>
        <v/>
      </c>
      <c r="AC31" t="str">
        <f>IF('Converted Data'!B31="Male",Results!E31,"")</f>
        <v/>
      </c>
      <c r="AD31" t="str">
        <f>IF('Converted Data'!B31="Female",Results!C31,"")</f>
        <v/>
      </c>
      <c r="AE31" t="str">
        <f>IF('Converted Data'!B31="Female",Results!E31,"")</f>
        <v/>
      </c>
      <c r="AF31" t="str">
        <f>IF('Converted Data'!B31="Other",Results!C31,"")</f>
        <v/>
      </c>
      <c r="AG31" t="str">
        <f>IF('Converted Data'!B31="Other",Results!E31,"")</f>
        <v/>
      </c>
      <c r="AH31" s="5"/>
      <c r="AI31" t="str">
        <f>IF('Converted Data'!E31="University",Results!C31,"")</f>
        <v/>
      </c>
      <c r="AJ31" t="str">
        <f>IF('Converted Data'!E31="University",Results!E31,"")</f>
        <v/>
      </c>
      <c r="AK31" t="str">
        <f>IF('Converted Data'!E31="College",Results!C31,"")</f>
        <v/>
      </c>
      <c r="AL31" t="str">
        <f>IF('Converted Data'!E31="College",Results!E31,"")</f>
        <v/>
      </c>
      <c r="AM31" t="str">
        <f>IF('Converted Data'!E31="High School",Results!C31,"")</f>
        <v/>
      </c>
      <c r="AN31" t="str">
        <f>IF('Converted Data'!E31="High School",Results!E31,"")</f>
        <v/>
      </c>
      <c r="AO31" t="str">
        <f>IF('Converted Data'!E31="Primary School",Results!C31,"")</f>
        <v/>
      </c>
      <c r="AP31" t="str">
        <f>IF('Converted Data'!E31="Primary School",Results!E31,"")</f>
        <v/>
      </c>
      <c r="AQ31" t="str">
        <f>IF('Converted Data'!E31="No formal education",Results!C31,"")</f>
        <v/>
      </c>
      <c r="AR31" t="str">
        <f>IF('Converted Data'!E31="No formal education",Results!E31,"")</f>
        <v/>
      </c>
      <c r="AS31" t="str">
        <f>IF('Converted Data'!E31="Other",Results!C31,"")</f>
        <v/>
      </c>
      <c r="AT31" t="str">
        <f>IF('Converted Data'!E31="Other",Results!E31,"")</f>
        <v/>
      </c>
      <c r="AV31" t="str">
        <f>IF('Converted Data'!F31="1",Results!C31,"")</f>
        <v/>
      </c>
      <c r="AW31" t="str">
        <f>IF('Converted Data'!F31="1",Results!E31,"")</f>
        <v/>
      </c>
      <c r="AX31" t="str">
        <f>IF('Converted Data'!F31="2",Results!C31,"")</f>
        <v/>
      </c>
      <c r="AY31" t="str">
        <f>IF('Converted Data'!F31="2",Results!E31,"")</f>
        <v/>
      </c>
      <c r="AZ31" t="str">
        <f>IF('Converted Data'!F31="3",Results!C31,"")</f>
        <v/>
      </c>
      <c r="BA31" t="str">
        <f>IF('Converted Data'!F31="3",Results!E31,"")</f>
        <v/>
      </c>
      <c r="BB31" t="str">
        <f>IF('Converted Data'!F31="4",Results!C31,"")</f>
        <v/>
      </c>
      <c r="BC31" t="str">
        <f>IF('Converted Data'!F31="4",Results!E31,"")</f>
        <v/>
      </c>
      <c r="BD31" t="str">
        <f>IF('Converted Data'!F31="5",Results!C31,"")</f>
        <v/>
      </c>
      <c r="BE31" t="str">
        <f>IF('Converted Data'!F31="5",Results!E31,"")</f>
        <v/>
      </c>
      <c r="BG31" t="str">
        <f>IF('Converted Data'!G31="Item 1",Results!C31,"")</f>
        <v/>
      </c>
      <c r="BH31" t="str">
        <f>IF('Converted Data'!G31="Item 1",Results!E31,"")</f>
        <v/>
      </c>
      <c r="BI31" t="str">
        <f>IF('Converted Data'!G31="Item 2",Results!C31,"")</f>
        <v/>
      </c>
      <c r="BJ31" t="str">
        <f>IF('Converted Data'!G31="Item 2",Results!E31,"")</f>
        <v/>
      </c>
      <c r="BK31" t="str">
        <f>IF('Converted Data'!G31="Item 3",Results!C31,"")</f>
        <v/>
      </c>
      <c r="BL31" t="str">
        <f>IF('Converted Data'!G31="Item 3",Results!E31,"")</f>
        <v/>
      </c>
      <c r="BM31" t="str">
        <f>IF('Converted Data'!G31="Item 4",Results!C31,"")</f>
        <v/>
      </c>
      <c r="BN31" t="str">
        <f>IF('Converted Data'!G31="Item 4",Results!E31,"")</f>
        <v/>
      </c>
      <c r="BP31" t="str">
        <f>IF('Converted Data'!H31="75%-100%",Results!C31,"")</f>
        <v/>
      </c>
      <c r="BQ31" t="str">
        <f>IF('Converted Data'!H31="75%-100%",Results!E31,"")</f>
        <v/>
      </c>
      <c r="BR31" t="str">
        <f>IF('Converted Data'!H31="51%-74%",Results!C31,"")</f>
        <v/>
      </c>
      <c r="BS31" t="str">
        <f>IF('Converted Data'!H31="51%-74%",Results!E31,"")</f>
        <v/>
      </c>
      <c r="BT31" t="str">
        <f>IF('Converted Data'!H31="Up to 50%",Results!C31,"")</f>
        <v/>
      </c>
      <c r="BU31" t="str">
        <f>IF('Converted Data'!H31="Up to 50%",Results!E31,"")</f>
        <v/>
      </c>
      <c r="BW31" t="str">
        <f>IF('Converted Data'!B31="Male",Results!I31,"")</f>
        <v/>
      </c>
      <c r="BX31" t="str">
        <f>IF('Converted Data'!B31="Male",Results!K31,"")</f>
        <v/>
      </c>
      <c r="BY31" t="str">
        <f>IF('Converted Data'!B31="Female",Results!I31,"")</f>
        <v/>
      </c>
      <c r="BZ31" t="str">
        <f>IF('Converted Data'!B31="Female",Results!K31,"")</f>
        <v/>
      </c>
      <c r="CA31" t="str">
        <f>IF('Converted Data'!B31="Other",Results!I31,"")</f>
        <v/>
      </c>
      <c r="CB31" t="str">
        <f>IF('Converted Data'!B31="Other",Results!K31,"")</f>
        <v/>
      </c>
      <c r="CC31" s="5"/>
      <c r="CD31" t="str">
        <f>IF('Converted Data'!E31="University",Results!I31,"")</f>
        <v/>
      </c>
      <c r="CE31" t="str">
        <f>IF('Converted Data'!E31="University",Results!K31,"")</f>
        <v/>
      </c>
      <c r="CF31" t="str">
        <f>IF('Converted Data'!E31="College",Results!I31,"")</f>
        <v/>
      </c>
      <c r="CG31" t="str">
        <f>IF('Converted Data'!E31="College",Results!K31,"")</f>
        <v/>
      </c>
      <c r="CH31" t="str">
        <f>IF('Converted Data'!E31="High School",Results!I31,"")</f>
        <v/>
      </c>
      <c r="CI31" t="str">
        <f>IF('Converted Data'!E31="High School",Results!K31,"")</f>
        <v/>
      </c>
      <c r="CJ31" t="str">
        <f>IF('Converted Data'!E31="Primary School",Results!I31,"")</f>
        <v/>
      </c>
      <c r="CK31" t="str">
        <f>IF('Converted Data'!E31="Primary School",Results!K31,"")</f>
        <v/>
      </c>
      <c r="CL31" t="str">
        <f>IF('Converted Data'!E31="No formal education",Results!I31,"")</f>
        <v/>
      </c>
      <c r="CM31" t="str">
        <f>IF('Converted Data'!E31="No formal education",Results!K31,"")</f>
        <v/>
      </c>
      <c r="CN31" t="str">
        <f>IF('Converted Data'!E31="Other",Results!I31,"")</f>
        <v/>
      </c>
      <c r="CO31" t="str">
        <f>IF('Converted Data'!E31="Other",Results!K31,"")</f>
        <v/>
      </c>
      <c r="CQ31" t="str">
        <f>IF('Converted Data'!F31="1",Results!I31,"")</f>
        <v/>
      </c>
      <c r="CR31" t="str">
        <f>IF('Converted Data'!F31="1",Results!K31,"")</f>
        <v/>
      </c>
      <c r="CS31" t="str">
        <f>IF('Converted Data'!F31="2",Results!I31,"")</f>
        <v/>
      </c>
      <c r="CT31" t="str">
        <f>IF('Converted Data'!F31="2",Results!K31,"")</f>
        <v/>
      </c>
      <c r="CU31" t="str">
        <f>IF('Converted Data'!F31="3",Results!I31,"")</f>
        <v/>
      </c>
      <c r="CV31" t="str">
        <f>IF('Converted Data'!F31="3",Results!K31,"")</f>
        <v/>
      </c>
      <c r="CW31" t="str">
        <f>IF('Converted Data'!F31="4",Results!I31,"")</f>
        <v/>
      </c>
      <c r="CX31" t="str">
        <f>IF('Converted Data'!F31="4",Results!K31,"")</f>
        <v/>
      </c>
      <c r="CY31" t="str">
        <f>IF('Converted Data'!F31="5",Results!I31,"")</f>
        <v/>
      </c>
      <c r="CZ31" t="str">
        <f>IF('Converted Data'!F31="5",Results!K31,"")</f>
        <v/>
      </c>
      <c r="DB31" t="str">
        <f>IF('Converted Data'!G31="Item 1",Results!I31,"")</f>
        <v/>
      </c>
      <c r="DC31" t="str">
        <f>IF('Converted Data'!G31="Item 1",Results!K31,"")</f>
        <v/>
      </c>
      <c r="DD31" t="str">
        <f>IF('Converted Data'!G31="Item 2",Results!I31,"")</f>
        <v/>
      </c>
      <c r="DE31" t="str">
        <f>IF('Converted Data'!G31="Item 2",Results!K31,"")</f>
        <v/>
      </c>
      <c r="DF31" t="str">
        <f>IF('Converted Data'!G31="Item 3",Results!I31,"")</f>
        <v/>
      </c>
      <c r="DG31" t="str">
        <f>IF('Converted Data'!G31="Item 3",Results!K31,"")</f>
        <v/>
      </c>
      <c r="DH31" t="str">
        <f>IF('Converted Data'!G31="Item 4",Results!I31,"")</f>
        <v/>
      </c>
      <c r="DI31" t="str">
        <f>IF('Converted Data'!G31="Item 4",Results!K31,"")</f>
        <v/>
      </c>
      <c r="DK31" t="str">
        <f>IF('Converted Data'!H31="75%-100%",Results!I31,"")</f>
        <v/>
      </c>
      <c r="DL31" t="str">
        <f>IF('Converted Data'!H31="75%-100%",Results!K31,"")</f>
        <v/>
      </c>
      <c r="DM31" t="str">
        <f>IF('Converted Data'!H31="51%-74%",Results!I31,"")</f>
        <v/>
      </c>
      <c r="DN31" t="str">
        <f>IF('Converted Data'!H31="51%-74%",Results!K31,"")</f>
        <v/>
      </c>
      <c r="DO31" t="str">
        <f>IF('Converted Data'!H31="Up to 50%",Results!I31,"")</f>
        <v/>
      </c>
      <c r="DP31" t="str">
        <f>IF('Converted Data'!H31="Up to 50%",Results!K31,"")</f>
        <v/>
      </c>
      <c r="DR31" t="str">
        <f>IF('Converted Data'!B31="Male",Results!O31,"")</f>
        <v/>
      </c>
      <c r="DS31" t="str">
        <f>IF('Converted Data'!B31="Male",Results!Q31,"")</f>
        <v/>
      </c>
      <c r="DT31" t="str">
        <f>IF('Converted Data'!B31="Female",Results!O31,"")</f>
        <v/>
      </c>
      <c r="DU31" t="str">
        <f>IF('Converted Data'!B31="Female",Results!Q31,"")</f>
        <v/>
      </c>
      <c r="DV31" t="str">
        <f>IF('Converted Data'!B31="Other",Results!O31,"")</f>
        <v/>
      </c>
      <c r="DW31" t="str">
        <f>IF('Converted Data'!B31="Other",Results!Q31,"")</f>
        <v/>
      </c>
      <c r="DX31" s="5"/>
      <c r="DY31" t="str">
        <f>IF('Converted Data'!E31="University",Results!O31,"")</f>
        <v/>
      </c>
      <c r="DZ31" t="str">
        <f>IF('Converted Data'!E31="University",Results!Q31,"")</f>
        <v/>
      </c>
      <c r="EA31" t="str">
        <f>IF('Converted Data'!E31="College",Results!O31,"")</f>
        <v/>
      </c>
      <c r="EB31" t="str">
        <f>IF('Converted Data'!E31="College",Results!Q31,"")</f>
        <v/>
      </c>
      <c r="EC31" t="str">
        <f>IF('Converted Data'!E31="High School",Results!O31,"")</f>
        <v/>
      </c>
      <c r="ED31" t="str">
        <f>IF('Converted Data'!E31="High School",Results!Q31,"")</f>
        <v/>
      </c>
      <c r="EE31" t="str">
        <f>IF('Converted Data'!E31="Primary School",Results!O31,"")</f>
        <v/>
      </c>
      <c r="EF31" t="str">
        <f>IF('Converted Data'!E31="Primary School",Results!Q31,"")</f>
        <v/>
      </c>
      <c r="EG31" t="str">
        <f>IF('Converted Data'!E31="No formal education",Results!O31,"")</f>
        <v/>
      </c>
      <c r="EH31" t="str">
        <f>IF('Converted Data'!E31="No formal education",Results!Q31,"")</f>
        <v/>
      </c>
      <c r="EI31" t="str">
        <f>IF('Converted Data'!E31="Other",Results!O31,"")</f>
        <v/>
      </c>
      <c r="EJ31" t="str">
        <f>IF('Converted Data'!E31="Other",Results!Q31,"")</f>
        <v/>
      </c>
      <c r="EL31" t="str">
        <f>IF('Converted Data'!F31="1",Results!O31,"")</f>
        <v/>
      </c>
      <c r="EM31" t="str">
        <f>IF('Converted Data'!F31="1",Results!Q31,"")</f>
        <v/>
      </c>
      <c r="EN31" t="str">
        <f>IF('Converted Data'!F31="2",Results!O31,"")</f>
        <v/>
      </c>
      <c r="EO31" t="str">
        <f>IF('Converted Data'!F31="2",Results!Q31,"")</f>
        <v/>
      </c>
      <c r="EP31" t="str">
        <f>IF('Converted Data'!F31="3",Results!O31,"")</f>
        <v/>
      </c>
      <c r="EQ31" t="str">
        <f>IF('Converted Data'!F31="3",Results!Q31,"")</f>
        <v/>
      </c>
      <c r="ER31" t="str">
        <f>IF('Converted Data'!F31="4",Results!O31,"")</f>
        <v/>
      </c>
      <c r="ES31" t="str">
        <f>IF('Converted Data'!F31="4",Results!Q31,"")</f>
        <v/>
      </c>
      <c r="ET31" t="str">
        <f>IF('Converted Data'!F31="5",Results!O31,"")</f>
        <v/>
      </c>
      <c r="EU31" t="str">
        <f>IF('Converted Data'!F31="5",Results!Q31,"")</f>
        <v/>
      </c>
      <c r="EW31" t="str">
        <f>IF('Converted Data'!G31="Item 1",Results!O31,"")</f>
        <v/>
      </c>
      <c r="EX31" t="str">
        <f>IF('Converted Data'!G31="Item 1",Results!Q31,"")</f>
        <v/>
      </c>
      <c r="EY31" t="str">
        <f>IF('Converted Data'!G31="Item 2",Results!O31,"")</f>
        <v/>
      </c>
      <c r="EZ31" t="str">
        <f>IF('Converted Data'!G31="Item 2",Results!Q31,"")</f>
        <v/>
      </c>
      <c r="FA31" t="str">
        <f>IF('Converted Data'!G31="Item 3",Results!O31,"")</f>
        <v/>
      </c>
      <c r="FB31" t="str">
        <f>IF('Converted Data'!G31="Item 3",Results!Q31,"")</f>
        <v/>
      </c>
      <c r="FC31" t="str">
        <f>IF('Converted Data'!G31="Item 4",Results!O31,"")</f>
        <v/>
      </c>
      <c r="FD31" t="str">
        <f>IF('Converted Data'!G31="Item 4",Results!Q31,"")</f>
        <v/>
      </c>
      <c r="FF31" t="str">
        <f>IF('Converted Data'!H31="75%-100%",Results!O31,"")</f>
        <v/>
      </c>
      <c r="FG31" t="str">
        <f>IF('Converted Data'!H31="75%-100%",Results!Q31,"")</f>
        <v/>
      </c>
      <c r="FH31" t="str">
        <f>IF('Converted Data'!H31="51%-74%",Results!O31,"")</f>
        <v/>
      </c>
      <c r="FI31" t="str">
        <f>IF('Converted Data'!H31="51%-74%",Results!Q31,"")</f>
        <v/>
      </c>
      <c r="FJ31" t="str">
        <f>IF('Converted Data'!H31="Up to 50%",Results!O31,"")</f>
        <v/>
      </c>
      <c r="FK31" t="str">
        <f>IF('Converted Data'!H31="Up to 50%",Results!Q31,"")</f>
        <v/>
      </c>
      <c r="FM31" t="str">
        <f>IF('Converted Data'!B31="Male",Results!U31,"")</f>
        <v/>
      </c>
      <c r="FN31" t="str">
        <f>IF('Converted Data'!B31="Male",Results!W31,"")</f>
        <v/>
      </c>
      <c r="FO31" t="str">
        <f>IF('Converted Data'!B31="Female",Results!U31,"")</f>
        <v/>
      </c>
      <c r="FP31" t="str">
        <f>IF('Converted Data'!B31="Female",Results!W31,"")</f>
        <v/>
      </c>
      <c r="FQ31" t="str">
        <f>IF('Converted Data'!B31="Other",Results!U31,"")</f>
        <v/>
      </c>
      <c r="FR31" t="str">
        <f>IF('Converted Data'!B31="Other",Results!W31,"")</f>
        <v/>
      </c>
      <c r="FS31" s="5"/>
      <c r="FT31" t="str">
        <f>IF('Converted Data'!E31="University",Results!U31,"")</f>
        <v/>
      </c>
      <c r="FU31" t="str">
        <f>IF('Converted Data'!E31="University",Results!W31,"")</f>
        <v/>
      </c>
      <c r="FV31" t="str">
        <f>IF('Converted Data'!E31="College",Results!U31,"")</f>
        <v/>
      </c>
      <c r="FW31" t="str">
        <f>IF('Converted Data'!E31="College",Results!W31,"")</f>
        <v/>
      </c>
      <c r="FX31" t="str">
        <f>IF('Converted Data'!E31="High School",Results!U31,"")</f>
        <v/>
      </c>
      <c r="FY31" t="str">
        <f>IF('Converted Data'!E31="High School",Results!W31,"")</f>
        <v/>
      </c>
      <c r="FZ31" t="str">
        <f>IF('Converted Data'!E31="Primary School",Results!U31,"")</f>
        <v/>
      </c>
      <c r="GA31" t="str">
        <f>IF('Converted Data'!E31="Primary School",Results!W31,"")</f>
        <v/>
      </c>
      <c r="GB31" t="str">
        <f>IF('Converted Data'!E31="No formal education",Results!U31,"")</f>
        <v/>
      </c>
      <c r="GC31" t="str">
        <f>IF('Converted Data'!E31="No formal education",Results!W31,"")</f>
        <v/>
      </c>
      <c r="GD31" t="str">
        <f>IF('Converted Data'!E31="Other",Results!U31,"")</f>
        <v/>
      </c>
      <c r="GE31" t="str">
        <f>IF('Converted Data'!E31="Other",Results!W31,"")</f>
        <v/>
      </c>
      <c r="GG31" t="str">
        <f>IF('Converted Data'!F31="1",Results!U31,"")</f>
        <v/>
      </c>
      <c r="GH31" t="str">
        <f>IF('Converted Data'!F31="1",Results!W31,"")</f>
        <v/>
      </c>
      <c r="GI31" t="str">
        <f>IF('Converted Data'!F31="2",Results!U31,"")</f>
        <v/>
      </c>
      <c r="GJ31" t="str">
        <f>IF('Converted Data'!F31="2",Results!W31,"")</f>
        <v/>
      </c>
      <c r="GK31" t="str">
        <f>IF('Converted Data'!F31="3",Results!U31,"")</f>
        <v/>
      </c>
      <c r="GL31" t="str">
        <f>IF('Converted Data'!F31="3",Results!W31,"")</f>
        <v/>
      </c>
      <c r="GM31" t="str">
        <f>IF('Converted Data'!F31="4",Results!U31,"")</f>
        <v/>
      </c>
      <c r="GN31" t="str">
        <f>IF('Converted Data'!F31="4",Results!W31,"")</f>
        <v/>
      </c>
      <c r="GO31" t="str">
        <f>IF('Converted Data'!F31="5",Results!U31,"")</f>
        <v/>
      </c>
      <c r="GP31" t="str">
        <f>IF('Converted Data'!F31="5",Results!W31,"")</f>
        <v/>
      </c>
      <c r="GR31" t="str">
        <f>IF('Converted Data'!G31="Item 1",Results!U31,"")</f>
        <v/>
      </c>
      <c r="GS31" t="str">
        <f>IF('Converted Data'!G31="Item 1",Results!W31,"")</f>
        <v/>
      </c>
      <c r="GT31" t="str">
        <f>IF('Converted Data'!G31="Item 2",Results!U31,"")</f>
        <v/>
      </c>
      <c r="GU31" t="str">
        <f>IF('Converted Data'!G31="Item 2",Results!W31,"")</f>
        <v/>
      </c>
      <c r="GV31" t="str">
        <f>IF('Converted Data'!G31="Item 3",Results!U31,"")</f>
        <v/>
      </c>
      <c r="GW31" t="str">
        <f>IF('Converted Data'!G31="Item 3",Results!W31,"")</f>
        <v/>
      </c>
      <c r="GX31" t="str">
        <f>IF('Converted Data'!G31="Item 4",Results!U31,"")</f>
        <v/>
      </c>
      <c r="GY31" t="str">
        <f>IF('Converted Data'!G31="Item 4",Results!W31,"")</f>
        <v/>
      </c>
      <c r="HA31" t="str">
        <f>IF('Converted Data'!H31="75%-100%",Results!U31,"")</f>
        <v/>
      </c>
      <c r="HB31" t="str">
        <f>IF('Converted Data'!H31="75%-100%",Results!W31,"")</f>
        <v/>
      </c>
      <c r="HC31" t="str">
        <f>IF('Converted Data'!H31="51%-74%",Results!U31,"")</f>
        <v/>
      </c>
      <c r="HD31" t="str">
        <f>IF('Converted Data'!H31="51%-74%",Results!W31,"")</f>
        <v/>
      </c>
      <c r="HE31" t="str">
        <f>IF('Converted Data'!H31="Up to 50%",Results!U31,"")</f>
        <v/>
      </c>
      <c r="HF31" t="str">
        <f>IF('Converted Data'!H31="Up to 50%",Results!W31,"")</f>
        <v/>
      </c>
    </row>
    <row r="32" spans="1:214" x14ac:dyDescent="0.25">
      <c r="A32" s="42">
        <f>'Data Entry'!A32</f>
        <v>0</v>
      </c>
      <c r="B32" s="75">
        <f>SUM('Converted Data'!J32,'Converted Data'!L32,'Converted Data'!N32,'Converted Data'!P32,'Converted Data'!T32,'Converted Data'!X32)</f>
        <v>0</v>
      </c>
      <c r="C32" s="75" t="str">
        <f t="shared" si="2"/>
        <v/>
      </c>
      <c r="D32" s="77">
        <f>SUM('Converted Data'!AF32,'Converted Data'!AH32,'Converted Data'!AJ32,'Converted Data'!AL32,'Converted Data'!AP32,'Converted Data'!AT32)</f>
        <v>0</v>
      </c>
      <c r="E32" s="77" t="str">
        <f t="shared" si="3"/>
        <v/>
      </c>
      <c r="F32" s="79">
        <f t="shared" si="0"/>
        <v>0</v>
      </c>
      <c r="G32" s="60"/>
      <c r="H32" s="59">
        <f>SUM('Converted Data'!K32,'Converted Data'!Q32,'Converted Data'!S32,'Converted Data'!V32,'Converted Data'!Y32,'Converted Data'!AA32)</f>
        <v>0</v>
      </c>
      <c r="I32" s="59" t="str">
        <f t="shared" si="4"/>
        <v/>
      </c>
      <c r="J32" s="58">
        <f>SUM('Converted Data'!AG32,'Converted Data'!AM32,'Converted Data'!AO32,'Converted Data'!AR32,'Converted Data'!AU32,'Converted Data'!AW32)</f>
        <v>0</v>
      </c>
      <c r="K32" s="58" t="str">
        <f t="shared" si="5"/>
        <v/>
      </c>
      <c r="L32" s="67">
        <f t="shared" si="1"/>
        <v>0</v>
      </c>
      <c r="N32" s="69">
        <f>SUM('Converted Data'!M32,'Converted Data'!O32,'Converted Data'!R32,'Converted Data'!Z32,'Converted Data'!AC32)</f>
        <v>0</v>
      </c>
      <c r="O32" s="69" t="str">
        <f t="shared" si="6"/>
        <v/>
      </c>
      <c r="P32" s="62">
        <f>SUM('Converted Data'!AI32,'Converted Data'!AK32,'Converted Data'!AN32,'Converted Data'!AV32,'Converted Data'!AY32)</f>
        <v>0</v>
      </c>
      <c r="Q32" s="62" t="str">
        <f t="shared" si="7"/>
        <v/>
      </c>
      <c r="R32" s="61">
        <f t="shared" si="8"/>
        <v>0</v>
      </c>
      <c r="T32" s="42">
        <f>SUM('Converted Data'!I32,'Converted Data'!U32,'Converted Data'!W32,'Converted Data'!AB32,'Converted Data'!AD32)</f>
        <v>0</v>
      </c>
      <c r="U32" s="42" t="str">
        <f t="shared" si="9"/>
        <v/>
      </c>
      <c r="V32" s="41">
        <f>SUM('Converted Data'!AE32,'Converted Data'!AQ32,'Converted Data'!AS32,'Converted Data'!AX32,'Converted Data'!AZ32)</f>
        <v>0</v>
      </c>
      <c r="W32" s="41" t="str">
        <f t="shared" si="10"/>
        <v/>
      </c>
      <c r="X32" s="85">
        <f t="shared" si="11"/>
        <v>0</v>
      </c>
      <c r="Z32">
        <v>28</v>
      </c>
      <c r="AB32" t="str">
        <f>IF('Converted Data'!B32="Male",Results!C32,"")</f>
        <v/>
      </c>
      <c r="AC32" t="str">
        <f>IF('Converted Data'!B32="Male",Results!E32,"")</f>
        <v/>
      </c>
      <c r="AD32" t="str">
        <f>IF('Converted Data'!B32="Female",Results!C32,"")</f>
        <v/>
      </c>
      <c r="AE32" t="str">
        <f>IF('Converted Data'!B32="Female",Results!E32,"")</f>
        <v/>
      </c>
      <c r="AF32" t="str">
        <f>IF('Converted Data'!B32="Other",Results!C32,"")</f>
        <v/>
      </c>
      <c r="AG32" t="str">
        <f>IF('Converted Data'!B32="Other",Results!E32,"")</f>
        <v/>
      </c>
      <c r="AH32" s="5"/>
      <c r="AI32" t="str">
        <f>IF('Converted Data'!E32="University",Results!C32,"")</f>
        <v/>
      </c>
      <c r="AJ32" t="str">
        <f>IF('Converted Data'!E32="University",Results!E32,"")</f>
        <v/>
      </c>
      <c r="AK32" t="str">
        <f>IF('Converted Data'!E32="College",Results!C32,"")</f>
        <v/>
      </c>
      <c r="AL32" t="str">
        <f>IF('Converted Data'!E32="College",Results!E32,"")</f>
        <v/>
      </c>
      <c r="AM32" t="str">
        <f>IF('Converted Data'!E32="High School",Results!C32,"")</f>
        <v/>
      </c>
      <c r="AN32" t="str">
        <f>IF('Converted Data'!E32="High School",Results!E32,"")</f>
        <v/>
      </c>
      <c r="AO32" t="str">
        <f>IF('Converted Data'!E32="Primary School",Results!C32,"")</f>
        <v/>
      </c>
      <c r="AP32" t="str">
        <f>IF('Converted Data'!E32="Primary School",Results!E32,"")</f>
        <v/>
      </c>
      <c r="AQ32" t="str">
        <f>IF('Converted Data'!E32="No formal education",Results!C32,"")</f>
        <v/>
      </c>
      <c r="AR32" t="str">
        <f>IF('Converted Data'!E32="No formal education",Results!E32,"")</f>
        <v/>
      </c>
      <c r="AS32" t="str">
        <f>IF('Converted Data'!E32="Other",Results!C32,"")</f>
        <v/>
      </c>
      <c r="AT32" t="str">
        <f>IF('Converted Data'!E32="Other",Results!E32,"")</f>
        <v/>
      </c>
      <c r="AV32" t="str">
        <f>IF('Converted Data'!F32="1",Results!C32,"")</f>
        <v/>
      </c>
      <c r="AW32" t="str">
        <f>IF('Converted Data'!F32="1",Results!E32,"")</f>
        <v/>
      </c>
      <c r="AX32" t="str">
        <f>IF('Converted Data'!F32="2",Results!C32,"")</f>
        <v/>
      </c>
      <c r="AY32" t="str">
        <f>IF('Converted Data'!F32="2",Results!E32,"")</f>
        <v/>
      </c>
      <c r="AZ32" t="str">
        <f>IF('Converted Data'!F32="3",Results!C32,"")</f>
        <v/>
      </c>
      <c r="BA32" t="str">
        <f>IF('Converted Data'!F32="3",Results!E32,"")</f>
        <v/>
      </c>
      <c r="BB32" t="str">
        <f>IF('Converted Data'!F32="4",Results!C32,"")</f>
        <v/>
      </c>
      <c r="BC32" t="str">
        <f>IF('Converted Data'!F32="4",Results!E32,"")</f>
        <v/>
      </c>
      <c r="BD32" t="str">
        <f>IF('Converted Data'!F32="5",Results!C32,"")</f>
        <v/>
      </c>
      <c r="BE32" t="str">
        <f>IF('Converted Data'!F32="5",Results!E32,"")</f>
        <v/>
      </c>
      <c r="BG32" t="str">
        <f>IF('Converted Data'!G32="Item 1",Results!C32,"")</f>
        <v/>
      </c>
      <c r="BH32" t="str">
        <f>IF('Converted Data'!G32="Item 1",Results!E32,"")</f>
        <v/>
      </c>
      <c r="BI32" t="str">
        <f>IF('Converted Data'!G32="Item 2",Results!C32,"")</f>
        <v/>
      </c>
      <c r="BJ32" t="str">
        <f>IF('Converted Data'!G32="Item 2",Results!E32,"")</f>
        <v/>
      </c>
      <c r="BK32" t="str">
        <f>IF('Converted Data'!G32="Item 3",Results!C32,"")</f>
        <v/>
      </c>
      <c r="BL32" t="str">
        <f>IF('Converted Data'!G32="Item 3",Results!E32,"")</f>
        <v/>
      </c>
      <c r="BM32" t="str">
        <f>IF('Converted Data'!G32="Item 4",Results!C32,"")</f>
        <v/>
      </c>
      <c r="BN32" t="str">
        <f>IF('Converted Data'!G32="Item 4",Results!E32,"")</f>
        <v/>
      </c>
      <c r="BP32" t="str">
        <f>IF('Converted Data'!H32="75%-100%",Results!C32,"")</f>
        <v/>
      </c>
      <c r="BQ32" t="str">
        <f>IF('Converted Data'!H32="75%-100%",Results!E32,"")</f>
        <v/>
      </c>
      <c r="BR32" t="str">
        <f>IF('Converted Data'!H32="51%-74%",Results!C32,"")</f>
        <v/>
      </c>
      <c r="BS32" t="str">
        <f>IF('Converted Data'!H32="51%-74%",Results!E32,"")</f>
        <v/>
      </c>
      <c r="BT32" t="str">
        <f>IF('Converted Data'!H32="Up to 50%",Results!C32,"")</f>
        <v/>
      </c>
      <c r="BU32" t="str">
        <f>IF('Converted Data'!H32="Up to 50%",Results!E32,"")</f>
        <v/>
      </c>
      <c r="BW32" t="str">
        <f>IF('Converted Data'!B32="Male",Results!I32,"")</f>
        <v/>
      </c>
      <c r="BX32" t="str">
        <f>IF('Converted Data'!B32="Male",Results!K32,"")</f>
        <v/>
      </c>
      <c r="BY32" t="str">
        <f>IF('Converted Data'!B32="Female",Results!I32,"")</f>
        <v/>
      </c>
      <c r="BZ32" t="str">
        <f>IF('Converted Data'!B32="Female",Results!K32,"")</f>
        <v/>
      </c>
      <c r="CA32" t="str">
        <f>IF('Converted Data'!B32="Other",Results!I32,"")</f>
        <v/>
      </c>
      <c r="CB32" t="str">
        <f>IF('Converted Data'!B32="Other",Results!K32,"")</f>
        <v/>
      </c>
      <c r="CC32" s="5"/>
      <c r="CD32" t="str">
        <f>IF('Converted Data'!E32="University",Results!I32,"")</f>
        <v/>
      </c>
      <c r="CE32" t="str">
        <f>IF('Converted Data'!E32="University",Results!K32,"")</f>
        <v/>
      </c>
      <c r="CF32" t="str">
        <f>IF('Converted Data'!E32="College",Results!I32,"")</f>
        <v/>
      </c>
      <c r="CG32" t="str">
        <f>IF('Converted Data'!E32="College",Results!K32,"")</f>
        <v/>
      </c>
      <c r="CH32" t="str">
        <f>IF('Converted Data'!E32="High School",Results!I32,"")</f>
        <v/>
      </c>
      <c r="CI32" t="str">
        <f>IF('Converted Data'!E32="High School",Results!K32,"")</f>
        <v/>
      </c>
      <c r="CJ32" t="str">
        <f>IF('Converted Data'!E32="Primary School",Results!I32,"")</f>
        <v/>
      </c>
      <c r="CK32" t="str">
        <f>IF('Converted Data'!E32="Primary School",Results!K32,"")</f>
        <v/>
      </c>
      <c r="CL32" t="str">
        <f>IF('Converted Data'!E32="No formal education",Results!I32,"")</f>
        <v/>
      </c>
      <c r="CM32" t="str">
        <f>IF('Converted Data'!E32="No formal education",Results!K32,"")</f>
        <v/>
      </c>
      <c r="CN32" t="str">
        <f>IF('Converted Data'!E32="Other",Results!I32,"")</f>
        <v/>
      </c>
      <c r="CO32" t="str">
        <f>IF('Converted Data'!E32="Other",Results!K32,"")</f>
        <v/>
      </c>
      <c r="CQ32" t="str">
        <f>IF('Converted Data'!F32="1",Results!I32,"")</f>
        <v/>
      </c>
      <c r="CR32" t="str">
        <f>IF('Converted Data'!F32="1",Results!K32,"")</f>
        <v/>
      </c>
      <c r="CS32" t="str">
        <f>IF('Converted Data'!F32="2",Results!I32,"")</f>
        <v/>
      </c>
      <c r="CT32" t="str">
        <f>IF('Converted Data'!F32="2",Results!K32,"")</f>
        <v/>
      </c>
      <c r="CU32" t="str">
        <f>IF('Converted Data'!F32="3",Results!I32,"")</f>
        <v/>
      </c>
      <c r="CV32" t="str">
        <f>IF('Converted Data'!F32="3",Results!K32,"")</f>
        <v/>
      </c>
      <c r="CW32" t="str">
        <f>IF('Converted Data'!F32="4",Results!I32,"")</f>
        <v/>
      </c>
      <c r="CX32" t="str">
        <f>IF('Converted Data'!F32="4",Results!K32,"")</f>
        <v/>
      </c>
      <c r="CY32" t="str">
        <f>IF('Converted Data'!F32="5",Results!I32,"")</f>
        <v/>
      </c>
      <c r="CZ32" t="str">
        <f>IF('Converted Data'!F32="5",Results!K32,"")</f>
        <v/>
      </c>
      <c r="DB32" t="str">
        <f>IF('Converted Data'!G32="Item 1",Results!I32,"")</f>
        <v/>
      </c>
      <c r="DC32" t="str">
        <f>IF('Converted Data'!G32="Item 1",Results!K32,"")</f>
        <v/>
      </c>
      <c r="DD32" t="str">
        <f>IF('Converted Data'!G32="Item 2",Results!I32,"")</f>
        <v/>
      </c>
      <c r="DE32" t="str">
        <f>IF('Converted Data'!G32="Item 2",Results!K32,"")</f>
        <v/>
      </c>
      <c r="DF32" t="str">
        <f>IF('Converted Data'!G32="Item 3",Results!I32,"")</f>
        <v/>
      </c>
      <c r="DG32" t="str">
        <f>IF('Converted Data'!G32="Item 3",Results!K32,"")</f>
        <v/>
      </c>
      <c r="DH32" t="str">
        <f>IF('Converted Data'!G32="Item 4",Results!I32,"")</f>
        <v/>
      </c>
      <c r="DI32" t="str">
        <f>IF('Converted Data'!G32="Item 4",Results!K32,"")</f>
        <v/>
      </c>
      <c r="DK32" t="str">
        <f>IF('Converted Data'!H32="75%-100%",Results!I32,"")</f>
        <v/>
      </c>
      <c r="DL32" t="str">
        <f>IF('Converted Data'!H32="75%-100%",Results!K32,"")</f>
        <v/>
      </c>
      <c r="DM32" t="str">
        <f>IF('Converted Data'!H32="51%-74%",Results!I32,"")</f>
        <v/>
      </c>
      <c r="DN32" t="str">
        <f>IF('Converted Data'!H32="51%-74%",Results!K32,"")</f>
        <v/>
      </c>
      <c r="DO32" t="str">
        <f>IF('Converted Data'!H32="Up to 50%",Results!I32,"")</f>
        <v/>
      </c>
      <c r="DP32" t="str">
        <f>IF('Converted Data'!H32="Up to 50%",Results!K32,"")</f>
        <v/>
      </c>
      <c r="DR32" t="str">
        <f>IF('Converted Data'!B32="Male",Results!O32,"")</f>
        <v/>
      </c>
      <c r="DS32" t="str">
        <f>IF('Converted Data'!B32="Male",Results!Q32,"")</f>
        <v/>
      </c>
      <c r="DT32" t="str">
        <f>IF('Converted Data'!B32="Female",Results!O32,"")</f>
        <v/>
      </c>
      <c r="DU32" t="str">
        <f>IF('Converted Data'!B32="Female",Results!Q32,"")</f>
        <v/>
      </c>
      <c r="DV32" t="str">
        <f>IF('Converted Data'!B32="Other",Results!O32,"")</f>
        <v/>
      </c>
      <c r="DW32" t="str">
        <f>IF('Converted Data'!B32="Other",Results!Q32,"")</f>
        <v/>
      </c>
      <c r="DX32" s="5"/>
      <c r="DY32" t="str">
        <f>IF('Converted Data'!E32="University",Results!O32,"")</f>
        <v/>
      </c>
      <c r="DZ32" t="str">
        <f>IF('Converted Data'!E32="University",Results!Q32,"")</f>
        <v/>
      </c>
      <c r="EA32" t="str">
        <f>IF('Converted Data'!E32="College",Results!O32,"")</f>
        <v/>
      </c>
      <c r="EB32" t="str">
        <f>IF('Converted Data'!E32="College",Results!Q32,"")</f>
        <v/>
      </c>
      <c r="EC32" t="str">
        <f>IF('Converted Data'!E32="High School",Results!O32,"")</f>
        <v/>
      </c>
      <c r="ED32" t="str">
        <f>IF('Converted Data'!E32="High School",Results!Q32,"")</f>
        <v/>
      </c>
      <c r="EE32" t="str">
        <f>IF('Converted Data'!E32="Primary School",Results!O32,"")</f>
        <v/>
      </c>
      <c r="EF32" t="str">
        <f>IF('Converted Data'!E32="Primary School",Results!Q32,"")</f>
        <v/>
      </c>
      <c r="EG32" t="str">
        <f>IF('Converted Data'!E32="No formal education",Results!O32,"")</f>
        <v/>
      </c>
      <c r="EH32" t="str">
        <f>IF('Converted Data'!E32="No formal education",Results!Q32,"")</f>
        <v/>
      </c>
      <c r="EI32" t="str">
        <f>IF('Converted Data'!E32="Other",Results!O32,"")</f>
        <v/>
      </c>
      <c r="EJ32" t="str">
        <f>IF('Converted Data'!E32="Other",Results!Q32,"")</f>
        <v/>
      </c>
      <c r="EL32" t="str">
        <f>IF('Converted Data'!F32="1",Results!O32,"")</f>
        <v/>
      </c>
      <c r="EM32" t="str">
        <f>IF('Converted Data'!F32="1",Results!Q32,"")</f>
        <v/>
      </c>
      <c r="EN32" t="str">
        <f>IF('Converted Data'!F32="2",Results!O32,"")</f>
        <v/>
      </c>
      <c r="EO32" t="str">
        <f>IF('Converted Data'!F32="2",Results!Q32,"")</f>
        <v/>
      </c>
      <c r="EP32" t="str">
        <f>IF('Converted Data'!F32="3",Results!O32,"")</f>
        <v/>
      </c>
      <c r="EQ32" t="str">
        <f>IF('Converted Data'!F32="3",Results!Q32,"")</f>
        <v/>
      </c>
      <c r="ER32" t="str">
        <f>IF('Converted Data'!F32="4",Results!O32,"")</f>
        <v/>
      </c>
      <c r="ES32" t="str">
        <f>IF('Converted Data'!F32="4",Results!Q32,"")</f>
        <v/>
      </c>
      <c r="ET32" t="str">
        <f>IF('Converted Data'!F32="5",Results!O32,"")</f>
        <v/>
      </c>
      <c r="EU32" t="str">
        <f>IF('Converted Data'!F32="5",Results!Q32,"")</f>
        <v/>
      </c>
      <c r="EW32" t="str">
        <f>IF('Converted Data'!G32="Item 1",Results!O32,"")</f>
        <v/>
      </c>
      <c r="EX32" t="str">
        <f>IF('Converted Data'!G32="Item 1",Results!Q32,"")</f>
        <v/>
      </c>
      <c r="EY32" t="str">
        <f>IF('Converted Data'!G32="Item 2",Results!O32,"")</f>
        <v/>
      </c>
      <c r="EZ32" t="str">
        <f>IF('Converted Data'!G32="Item 2",Results!Q32,"")</f>
        <v/>
      </c>
      <c r="FA32" t="str">
        <f>IF('Converted Data'!G32="Item 3",Results!O32,"")</f>
        <v/>
      </c>
      <c r="FB32" t="str">
        <f>IF('Converted Data'!G32="Item 3",Results!Q32,"")</f>
        <v/>
      </c>
      <c r="FC32" t="str">
        <f>IF('Converted Data'!G32="Item 4",Results!O32,"")</f>
        <v/>
      </c>
      <c r="FD32" t="str">
        <f>IF('Converted Data'!G32="Item 4",Results!Q32,"")</f>
        <v/>
      </c>
      <c r="FF32" t="str">
        <f>IF('Converted Data'!H32="75%-100%",Results!O32,"")</f>
        <v/>
      </c>
      <c r="FG32" t="str">
        <f>IF('Converted Data'!H32="75%-100%",Results!Q32,"")</f>
        <v/>
      </c>
      <c r="FH32" t="str">
        <f>IF('Converted Data'!H32="51%-74%",Results!O32,"")</f>
        <v/>
      </c>
      <c r="FI32" t="str">
        <f>IF('Converted Data'!H32="51%-74%",Results!Q32,"")</f>
        <v/>
      </c>
      <c r="FJ32" t="str">
        <f>IF('Converted Data'!H32="Up to 50%",Results!O32,"")</f>
        <v/>
      </c>
      <c r="FK32" t="str">
        <f>IF('Converted Data'!H32="Up to 50%",Results!Q32,"")</f>
        <v/>
      </c>
      <c r="FM32" t="str">
        <f>IF('Converted Data'!B32="Male",Results!U32,"")</f>
        <v/>
      </c>
      <c r="FN32" t="str">
        <f>IF('Converted Data'!B32="Male",Results!W32,"")</f>
        <v/>
      </c>
      <c r="FO32" t="str">
        <f>IF('Converted Data'!B32="Female",Results!U32,"")</f>
        <v/>
      </c>
      <c r="FP32" t="str">
        <f>IF('Converted Data'!B32="Female",Results!W32,"")</f>
        <v/>
      </c>
      <c r="FQ32" t="str">
        <f>IF('Converted Data'!B32="Other",Results!U32,"")</f>
        <v/>
      </c>
      <c r="FR32" t="str">
        <f>IF('Converted Data'!B32="Other",Results!W32,"")</f>
        <v/>
      </c>
      <c r="FS32" s="5"/>
      <c r="FT32" t="str">
        <f>IF('Converted Data'!E32="University",Results!U32,"")</f>
        <v/>
      </c>
      <c r="FU32" t="str">
        <f>IF('Converted Data'!E32="University",Results!W32,"")</f>
        <v/>
      </c>
      <c r="FV32" t="str">
        <f>IF('Converted Data'!E32="College",Results!U32,"")</f>
        <v/>
      </c>
      <c r="FW32" t="str">
        <f>IF('Converted Data'!E32="College",Results!W32,"")</f>
        <v/>
      </c>
      <c r="FX32" t="str">
        <f>IF('Converted Data'!E32="High School",Results!U32,"")</f>
        <v/>
      </c>
      <c r="FY32" t="str">
        <f>IF('Converted Data'!E32="High School",Results!W32,"")</f>
        <v/>
      </c>
      <c r="FZ32" t="str">
        <f>IF('Converted Data'!E32="Primary School",Results!U32,"")</f>
        <v/>
      </c>
      <c r="GA32" t="str">
        <f>IF('Converted Data'!E32="Primary School",Results!W32,"")</f>
        <v/>
      </c>
      <c r="GB32" t="str">
        <f>IF('Converted Data'!E32="No formal education",Results!U32,"")</f>
        <v/>
      </c>
      <c r="GC32" t="str">
        <f>IF('Converted Data'!E32="No formal education",Results!W32,"")</f>
        <v/>
      </c>
      <c r="GD32" t="str">
        <f>IF('Converted Data'!E32="Other",Results!U32,"")</f>
        <v/>
      </c>
      <c r="GE32" t="str">
        <f>IF('Converted Data'!E32="Other",Results!W32,"")</f>
        <v/>
      </c>
      <c r="GG32" t="str">
        <f>IF('Converted Data'!F32="1",Results!U32,"")</f>
        <v/>
      </c>
      <c r="GH32" t="str">
        <f>IF('Converted Data'!F32="1",Results!W32,"")</f>
        <v/>
      </c>
      <c r="GI32" t="str">
        <f>IF('Converted Data'!F32="2",Results!U32,"")</f>
        <v/>
      </c>
      <c r="GJ32" t="str">
        <f>IF('Converted Data'!F32="2",Results!W32,"")</f>
        <v/>
      </c>
      <c r="GK32" t="str">
        <f>IF('Converted Data'!F32="3",Results!U32,"")</f>
        <v/>
      </c>
      <c r="GL32" t="str">
        <f>IF('Converted Data'!F32="3",Results!W32,"")</f>
        <v/>
      </c>
      <c r="GM32" t="str">
        <f>IF('Converted Data'!F32="4",Results!U32,"")</f>
        <v/>
      </c>
      <c r="GN32" t="str">
        <f>IF('Converted Data'!F32="4",Results!W32,"")</f>
        <v/>
      </c>
      <c r="GO32" t="str">
        <f>IF('Converted Data'!F32="5",Results!U32,"")</f>
        <v/>
      </c>
      <c r="GP32" t="str">
        <f>IF('Converted Data'!F32="5",Results!W32,"")</f>
        <v/>
      </c>
      <c r="GR32" t="str">
        <f>IF('Converted Data'!G32="Item 1",Results!U32,"")</f>
        <v/>
      </c>
      <c r="GS32" t="str">
        <f>IF('Converted Data'!G32="Item 1",Results!W32,"")</f>
        <v/>
      </c>
      <c r="GT32" t="str">
        <f>IF('Converted Data'!G32="Item 2",Results!U32,"")</f>
        <v/>
      </c>
      <c r="GU32" t="str">
        <f>IF('Converted Data'!G32="Item 2",Results!W32,"")</f>
        <v/>
      </c>
      <c r="GV32" t="str">
        <f>IF('Converted Data'!G32="Item 3",Results!U32,"")</f>
        <v/>
      </c>
      <c r="GW32" t="str">
        <f>IF('Converted Data'!G32="Item 3",Results!W32,"")</f>
        <v/>
      </c>
      <c r="GX32" t="str">
        <f>IF('Converted Data'!G32="Item 4",Results!U32,"")</f>
        <v/>
      </c>
      <c r="GY32" t="str">
        <f>IF('Converted Data'!G32="Item 4",Results!W32,"")</f>
        <v/>
      </c>
      <c r="HA32" t="str">
        <f>IF('Converted Data'!H32="75%-100%",Results!U32,"")</f>
        <v/>
      </c>
      <c r="HB32" t="str">
        <f>IF('Converted Data'!H32="75%-100%",Results!W32,"")</f>
        <v/>
      </c>
      <c r="HC32" t="str">
        <f>IF('Converted Data'!H32="51%-74%",Results!U32,"")</f>
        <v/>
      </c>
      <c r="HD32" t="str">
        <f>IF('Converted Data'!H32="51%-74%",Results!W32,"")</f>
        <v/>
      </c>
      <c r="HE32" t="str">
        <f>IF('Converted Data'!H32="Up to 50%",Results!U32,"")</f>
        <v/>
      </c>
      <c r="HF32" t="str">
        <f>IF('Converted Data'!H32="Up to 50%",Results!W32,"")</f>
        <v/>
      </c>
    </row>
    <row r="33" spans="1:214" x14ac:dyDescent="0.25">
      <c r="A33" s="42">
        <f>'Data Entry'!A33</f>
        <v>0</v>
      </c>
      <c r="B33" s="75">
        <f>SUM('Converted Data'!J33,'Converted Data'!L33,'Converted Data'!N33,'Converted Data'!P33,'Converted Data'!T33,'Converted Data'!X33)</f>
        <v>0</v>
      </c>
      <c r="C33" s="75" t="str">
        <f t="shared" si="2"/>
        <v/>
      </c>
      <c r="D33" s="77">
        <f>SUM('Converted Data'!AF33,'Converted Data'!AH33,'Converted Data'!AJ33,'Converted Data'!AL33,'Converted Data'!AP33,'Converted Data'!AT33)</f>
        <v>0</v>
      </c>
      <c r="E33" s="77" t="str">
        <f t="shared" si="3"/>
        <v/>
      </c>
      <c r="F33" s="79">
        <f t="shared" si="0"/>
        <v>0</v>
      </c>
      <c r="G33" s="60"/>
      <c r="H33" s="59">
        <f>SUM('Converted Data'!K33,'Converted Data'!Q33,'Converted Data'!S33,'Converted Data'!V33,'Converted Data'!Y33,'Converted Data'!AA33)</f>
        <v>0</v>
      </c>
      <c r="I33" s="59" t="str">
        <f t="shared" si="4"/>
        <v/>
      </c>
      <c r="J33" s="58">
        <f>SUM('Converted Data'!AG33,'Converted Data'!AM33,'Converted Data'!AO33,'Converted Data'!AR33,'Converted Data'!AU33,'Converted Data'!AW33)</f>
        <v>0</v>
      </c>
      <c r="K33" s="58" t="str">
        <f t="shared" si="5"/>
        <v/>
      </c>
      <c r="L33" s="67">
        <f t="shared" si="1"/>
        <v>0</v>
      </c>
      <c r="N33" s="69">
        <f>SUM('Converted Data'!M33,'Converted Data'!O33,'Converted Data'!R33,'Converted Data'!Z33,'Converted Data'!AC33)</f>
        <v>0</v>
      </c>
      <c r="O33" s="69" t="str">
        <f t="shared" si="6"/>
        <v/>
      </c>
      <c r="P33" s="62">
        <f>SUM('Converted Data'!AI33,'Converted Data'!AK33,'Converted Data'!AN33,'Converted Data'!AV33,'Converted Data'!AY33)</f>
        <v>0</v>
      </c>
      <c r="Q33" s="62" t="str">
        <f t="shared" si="7"/>
        <v/>
      </c>
      <c r="R33" s="61">
        <f t="shared" si="8"/>
        <v>0</v>
      </c>
      <c r="T33" s="42">
        <f>SUM('Converted Data'!I33,'Converted Data'!U33,'Converted Data'!W33,'Converted Data'!AB33,'Converted Data'!AD33)</f>
        <v>0</v>
      </c>
      <c r="U33" s="42" t="str">
        <f t="shared" si="9"/>
        <v/>
      </c>
      <c r="V33" s="41">
        <f>SUM('Converted Data'!AE33,'Converted Data'!AQ33,'Converted Data'!AS33,'Converted Data'!AX33,'Converted Data'!AZ33)</f>
        <v>0</v>
      </c>
      <c r="W33" s="41" t="str">
        <f t="shared" si="10"/>
        <v/>
      </c>
      <c r="X33" s="85">
        <f t="shared" si="11"/>
        <v>0</v>
      </c>
      <c r="Z33">
        <v>29</v>
      </c>
      <c r="AB33" t="str">
        <f>IF('Converted Data'!B33="Male",Results!C33,"")</f>
        <v/>
      </c>
      <c r="AC33" t="str">
        <f>IF('Converted Data'!B33="Male",Results!E33,"")</f>
        <v/>
      </c>
      <c r="AD33" t="str">
        <f>IF('Converted Data'!B33="Female",Results!C33,"")</f>
        <v/>
      </c>
      <c r="AE33" t="str">
        <f>IF('Converted Data'!B33="Female",Results!E33,"")</f>
        <v/>
      </c>
      <c r="AF33" t="str">
        <f>IF('Converted Data'!B33="Other",Results!C33,"")</f>
        <v/>
      </c>
      <c r="AG33" t="str">
        <f>IF('Converted Data'!B33="Other",Results!E33,"")</f>
        <v/>
      </c>
      <c r="AH33" s="5"/>
      <c r="AI33" t="str">
        <f>IF('Converted Data'!E33="University",Results!C33,"")</f>
        <v/>
      </c>
      <c r="AJ33" t="str">
        <f>IF('Converted Data'!E33="University",Results!E33,"")</f>
        <v/>
      </c>
      <c r="AK33" t="str">
        <f>IF('Converted Data'!E33="College",Results!C33,"")</f>
        <v/>
      </c>
      <c r="AL33" t="str">
        <f>IF('Converted Data'!E33="College",Results!E33,"")</f>
        <v/>
      </c>
      <c r="AM33" t="str">
        <f>IF('Converted Data'!E33="High School",Results!C33,"")</f>
        <v/>
      </c>
      <c r="AN33" t="str">
        <f>IF('Converted Data'!E33="High School",Results!E33,"")</f>
        <v/>
      </c>
      <c r="AO33" t="str">
        <f>IF('Converted Data'!E33="Primary School",Results!C33,"")</f>
        <v/>
      </c>
      <c r="AP33" t="str">
        <f>IF('Converted Data'!E33="Primary School",Results!E33,"")</f>
        <v/>
      </c>
      <c r="AQ33" t="str">
        <f>IF('Converted Data'!E33="No formal education",Results!C33,"")</f>
        <v/>
      </c>
      <c r="AR33" t="str">
        <f>IF('Converted Data'!E33="No formal education",Results!E33,"")</f>
        <v/>
      </c>
      <c r="AS33" t="str">
        <f>IF('Converted Data'!E33="Other",Results!C33,"")</f>
        <v/>
      </c>
      <c r="AT33" t="str">
        <f>IF('Converted Data'!E33="Other",Results!E33,"")</f>
        <v/>
      </c>
      <c r="AV33" t="str">
        <f>IF('Converted Data'!F33="1",Results!C33,"")</f>
        <v/>
      </c>
      <c r="AW33" t="str">
        <f>IF('Converted Data'!F33="1",Results!E33,"")</f>
        <v/>
      </c>
      <c r="AX33" t="str">
        <f>IF('Converted Data'!F33="2",Results!C33,"")</f>
        <v/>
      </c>
      <c r="AY33" t="str">
        <f>IF('Converted Data'!F33="2",Results!E33,"")</f>
        <v/>
      </c>
      <c r="AZ33" t="str">
        <f>IF('Converted Data'!F33="3",Results!C33,"")</f>
        <v/>
      </c>
      <c r="BA33" t="str">
        <f>IF('Converted Data'!F33="3",Results!E33,"")</f>
        <v/>
      </c>
      <c r="BB33" t="str">
        <f>IF('Converted Data'!F33="4",Results!C33,"")</f>
        <v/>
      </c>
      <c r="BC33" t="str">
        <f>IF('Converted Data'!F33="4",Results!E33,"")</f>
        <v/>
      </c>
      <c r="BD33" t="str">
        <f>IF('Converted Data'!F33="5",Results!C33,"")</f>
        <v/>
      </c>
      <c r="BE33" t="str">
        <f>IF('Converted Data'!F33="5",Results!E33,"")</f>
        <v/>
      </c>
      <c r="BG33" t="str">
        <f>IF('Converted Data'!G33="Item 1",Results!C33,"")</f>
        <v/>
      </c>
      <c r="BH33" t="str">
        <f>IF('Converted Data'!G33="Item 1",Results!E33,"")</f>
        <v/>
      </c>
      <c r="BI33" t="str">
        <f>IF('Converted Data'!G33="Item 2",Results!C33,"")</f>
        <v/>
      </c>
      <c r="BJ33" t="str">
        <f>IF('Converted Data'!G33="Item 2",Results!E33,"")</f>
        <v/>
      </c>
      <c r="BK33" t="str">
        <f>IF('Converted Data'!G33="Item 3",Results!C33,"")</f>
        <v/>
      </c>
      <c r="BL33" t="str">
        <f>IF('Converted Data'!G33="Item 3",Results!E33,"")</f>
        <v/>
      </c>
      <c r="BM33" t="str">
        <f>IF('Converted Data'!G33="Item 4",Results!C33,"")</f>
        <v/>
      </c>
      <c r="BN33" t="str">
        <f>IF('Converted Data'!G33="Item 4",Results!E33,"")</f>
        <v/>
      </c>
      <c r="BP33" t="str">
        <f>IF('Converted Data'!H33="75%-100%",Results!C33,"")</f>
        <v/>
      </c>
      <c r="BQ33" t="str">
        <f>IF('Converted Data'!H33="75%-100%",Results!E33,"")</f>
        <v/>
      </c>
      <c r="BR33" t="str">
        <f>IF('Converted Data'!H33="51%-74%",Results!C33,"")</f>
        <v/>
      </c>
      <c r="BS33" t="str">
        <f>IF('Converted Data'!H33="51%-74%",Results!E33,"")</f>
        <v/>
      </c>
      <c r="BT33" t="str">
        <f>IF('Converted Data'!H33="Up to 50%",Results!C33,"")</f>
        <v/>
      </c>
      <c r="BU33" t="str">
        <f>IF('Converted Data'!H33="Up to 50%",Results!E33,"")</f>
        <v/>
      </c>
      <c r="BW33" t="str">
        <f>IF('Converted Data'!B33="Male",Results!I33,"")</f>
        <v/>
      </c>
      <c r="BX33" t="str">
        <f>IF('Converted Data'!B33="Male",Results!K33,"")</f>
        <v/>
      </c>
      <c r="BY33" t="str">
        <f>IF('Converted Data'!B33="Female",Results!I33,"")</f>
        <v/>
      </c>
      <c r="BZ33" t="str">
        <f>IF('Converted Data'!B33="Female",Results!K33,"")</f>
        <v/>
      </c>
      <c r="CA33" t="str">
        <f>IF('Converted Data'!B33="Other",Results!I33,"")</f>
        <v/>
      </c>
      <c r="CB33" t="str">
        <f>IF('Converted Data'!B33="Other",Results!K33,"")</f>
        <v/>
      </c>
      <c r="CC33" s="5"/>
      <c r="CD33" t="str">
        <f>IF('Converted Data'!E33="University",Results!I33,"")</f>
        <v/>
      </c>
      <c r="CE33" t="str">
        <f>IF('Converted Data'!E33="University",Results!K33,"")</f>
        <v/>
      </c>
      <c r="CF33" t="str">
        <f>IF('Converted Data'!E33="College",Results!I33,"")</f>
        <v/>
      </c>
      <c r="CG33" t="str">
        <f>IF('Converted Data'!E33="College",Results!K33,"")</f>
        <v/>
      </c>
      <c r="CH33" t="str">
        <f>IF('Converted Data'!E33="High School",Results!I33,"")</f>
        <v/>
      </c>
      <c r="CI33" t="str">
        <f>IF('Converted Data'!E33="High School",Results!K33,"")</f>
        <v/>
      </c>
      <c r="CJ33" t="str">
        <f>IF('Converted Data'!E33="Primary School",Results!I33,"")</f>
        <v/>
      </c>
      <c r="CK33" t="str">
        <f>IF('Converted Data'!E33="Primary School",Results!K33,"")</f>
        <v/>
      </c>
      <c r="CL33" t="str">
        <f>IF('Converted Data'!E33="No formal education",Results!I33,"")</f>
        <v/>
      </c>
      <c r="CM33" t="str">
        <f>IF('Converted Data'!E33="No formal education",Results!K33,"")</f>
        <v/>
      </c>
      <c r="CN33" t="str">
        <f>IF('Converted Data'!E33="Other",Results!I33,"")</f>
        <v/>
      </c>
      <c r="CO33" t="str">
        <f>IF('Converted Data'!E33="Other",Results!K33,"")</f>
        <v/>
      </c>
      <c r="CQ33" t="str">
        <f>IF('Converted Data'!F33="1",Results!I33,"")</f>
        <v/>
      </c>
      <c r="CR33" t="str">
        <f>IF('Converted Data'!F33="1",Results!K33,"")</f>
        <v/>
      </c>
      <c r="CS33" t="str">
        <f>IF('Converted Data'!F33="2",Results!I33,"")</f>
        <v/>
      </c>
      <c r="CT33" t="str">
        <f>IF('Converted Data'!F33="2",Results!K33,"")</f>
        <v/>
      </c>
      <c r="CU33" t="str">
        <f>IF('Converted Data'!F33="3",Results!I33,"")</f>
        <v/>
      </c>
      <c r="CV33" t="str">
        <f>IF('Converted Data'!F33="3",Results!K33,"")</f>
        <v/>
      </c>
      <c r="CW33" t="str">
        <f>IF('Converted Data'!F33="4",Results!I33,"")</f>
        <v/>
      </c>
      <c r="CX33" t="str">
        <f>IF('Converted Data'!F33="4",Results!K33,"")</f>
        <v/>
      </c>
      <c r="CY33" t="str">
        <f>IF('Converted Data'!F33="5",Results!I33,"")</f>
        <v/>
      </c>
      <c r="CZ33" t="str">
        <f>IF('Converted Data'!F33="5",Results!K33,"")</f>
        <v/>
      </c>
      <c r="DB33" t="str">
        <f>IF('Converted Data'!G33="Item 1",Results!I33,"")</f>
        <v/>
      </c>
      <c r="DC33" t="str">
        <f>IF('Converted Data'!G33="Item 1",Results!K33,"")</f>
        <v/>
      </c>
      <c r="DD33" t="str">
        <f>IF('Converted Data'!G33="Item 2",Results!I33,"")</f>
        <v/>
      </c>
      <c r="DE33" t="str">
        <f>IF('Converted Data'!G33="Item 2",Results!K33,"")</f>
        <v/>
      </c>
      <c r="DF33" t="str">
        <f>IF('Converted Data'!G33="Item 3",Results!I33,"")</f>
        <v/>
      </c>
      <c r="DG33" t="str">
        <f>IF('Converted Data'!G33="Item 3",Results!K33,"")</f>
        <v/>
      </c>
      <c r="DH33" t="str">
        <f>IF('Converted Data'!G33="Item 4",Results!I33,"")</f>
        <v/>
      </c>
      <c r="DI33" t="str">
        <f>IF('Converted Data'!G33="Item 4",Results!K33,"")</f>
        <v/>
      </c>
      <c r="DK33" t="str">
        <f>IF('Converted Data'!H33="75%-100%",Results!I33,"")</f>
        <v/>
      </c>
      <c r="DL33" t="str">
        <f>IF('Converted Data'!H33="75%-100%",Results!K33,"")</f>
        <v/>
      </c>
      <c r="DM33" t="str">
        <f>IF('Converted Data'!H33="51%-74%",Results!I33,"")</f>
        <v/>
      </c>
      <c r="DN33" t="str">
        <f>IF('Converted Data'!H33="51%-74%",Results!K33,"")</f>
        <v/>
      </c>
      <c r="DO33" t="str">
        <f>IF('Converted Data'!H33="Up to 50%",Results!I33,"")</f>
        <v/>
      </c>
      <c r="DP33" t="str">
        <f>IF('Converted Data'!H33="Up to 50%",Results!K33,"")</f>
        <v/>
      </c>
      <c r="DR33" t="str">
        <f>IF('Converted Data'!B33="Male",Results!O33,"")</f>
        <v/>
      </c>
      <c r="DS33" t="str">
        <f>IF('Converted Data'!B33="Male",Results!Q33,"")</f>
        <v/>
      </c>
      <c r="DT33" t="str">
        <f>IF('Converted Data'!B33="Female",Results!O33,"")</f>
        <v/>
      </c>
      <c r="DU33" t="str">
        <f>IF('Converted Data'!B33="Female",Results!Q33,"")</f>
        <v/>
      </c>
      <c r="DV33" t="str">
        <f>IF('Converted Data'!B33="Other",Results!O33,"")</f>
        <v/>
      </c>
      <c r="DW33" t="str">
        <f>IF('Converted Data'!B33="Other",Results!Q33,"")</f>
        <v/>
      </c>
      <c r="DX33" s="5"/>
      <c r="DY33" t="str">
        <f>IF('Converted Data'!E33="University",Results!O33,"")</f>
        <v/>
      </c>
      <c r="DZ33" t="str">
        <f>IF('Converted Data'!E33="University",Results!Q33,"")</f>
        <v/>
      </c>
      <c r="EA33" t="str">
        <f>IF('Converted Data'!E33="College",Results!O33,"")</f>
        <v/>
      </c>
      <c r="EB33" t="str">
        <f>IF('Converted Data'!E33="College",Results!Q33,"")</f>
        <v/>
      </c>
      <c r="EC33" t="str">
        <f>IF('Converted Data'!E33="High School",Results!O33,"")</f>
        <v/>
      </c>
      <c r="ED33" t="str">
        <f>IF('Converted Data'!E33="High School",Results!Q33,"")</f>
        <v/>
      </c>
      <c r="EE33" t="str">
        <f>IF('Converted Data'!E33="Primary School",Results!O33,"")</f>
        <v/>
      </c>
      <c r="EF33" t="str">
        <f>IF('Converted Data'!E33="Primary School",Results!Q33,"")</f>
        <v/>
      </c>
      <c r="EG33" t="str">
        <f>IF('Converted Data'!E33="No formal education",Results!O33,"")</f>
        <v/>
      </c>
      <c r="EH33" t="str">
        <f>IF('Converted Data'!E33="No formal education",Results!Q33,"")</f>
        <v/>
      </c>
      <c r="EI33" t="str">
        <f>IF('Converted Data'!E33="Other",Results!O33,"")</f>
        <v/>
      </c>
      <c r="EJ33" t="str">
        <f>IF('Converted Data'!E33="Other",Results!Q33,"")</f>
        <v/>
      </c>
      <c r="EL33" t="str">
        <f>IF('Converted Data'!F33="1",Results!O33,"")</f>
        <v/>
      </c>
      <c r="EM33" t="str">
        <f>IF('Converted Data'!F33="1",Results!Q33,"")</f>
        <v/>
      </c>
      <c r="EN33" t="str">
        <f>IF('Converted Data'!F33="2",Results!O33,"")</f>
        <v/>
      </c>
      <c r="EO33" t="str">
        <f>IF('Converted Data'!F33="2",Results!Q33,"")</f>
        <v/>
      </c>
      <c r="EP33" t="str">
        <f>IF('Converted Data'!F33="3",Results!O33,"")</f>
        <v/>
      </c>
      <c r="EQ33" t="str">
        <f>IF('Converted Data'!F33="3",Results!Q33,"")</f>
        <v/>
      </c>
      <c r="ER33" t="str">
        <f>IF('Converted Data'!F33="4",Results!O33,"")</f>
        <v/>
      </c>
      <c r="ES33" t="str">
        <f>IF('Converted Data'!F33="4",Results!Q33,"")</f>
        <v/>
      </c>
      <c r="ET33" t="str">
        <f>IF('Converted Data'!F33="5",Results!O33,"")</f>
        <v/>
      </c>
      <c r="EU33" t="str">
        <f>IF('Converted Data'!F33="5",Results!Q33,"")</f>
        <v/>
      </c>
      <c r="EW33" t="str">
        <f>IF('Converted Data'!G33="Item 1",Results!O33,"")</f>
        <v/>
      </c>
      <c r="EX33" t="str">
        <f>IF('Converted Data'!G33="Item 1",Results!Q33,"")</f>
        <v/>
      </c>
      <c r="EY33" t="str">
        <f>IF('Converted Data'!G33="Item 2",Results!O33,"")</f>
        <v/>
      </c>
      <c r="EZ33" t="str">
        <f>IF('Converted Data'!G33="Item 2",Results!Q33,"")</f>
        <v/>
      </c>
      <c r="FA33" t="str">
        <f>IF('Converted Data'!G33="Item 3",Results!O33,"")</f>
        <v/>
      </c>
      <c r="FB33" t="str">
        <f>IF('Converted Data'!G33="Item 3",Results!Q33,"")</f>
        <v/>
      </c>
      <c r="FC33" t="str">
        <f>IF('Converted Data'!G33="Item 4",Results!O33,"")</f>
        <v/>
      </c>
      <c r="FD33" t="str">
        <f>IF('Converted Data'!G33="Item 4",Results!Q33,"")</f>
        <v/>
      </c>
      <c r="FF33" t="str">
        <f>IF('Converted Data'!H33="75%-100%",Results!O33,"")</f>
        <v/>
      </c>
      <c r="FG33" t="str">
        <f>IF('Converted Data'!H33="75%-100%",Results!Q33,"")</f>
        <v/>
      </c>
      <c r="FH33" t="str">
        <f>IF('Converted Data'!H33="51%-74%",Results!O33,"")</f>
        <v/>
      </c>
      <c r="FI33" t="str">
        <f>IF('Converted Data'!H33="51%-74%",Results!Q33,"")</f>
        <v/>
      </c>
      <c r="FJ33" t="str">
        <f>IF('Converted Data'!H33="Up to 50%",Results!O33,"")</f>
        <v/>
      </c>
      <c r="FK33" t="str">
        <f>IF('Converted Data'!H33="Up to 50%",Results!Q33,"")</f>
        <v/>
      </c>
      <c r="FM33" t="str">
        <f>IF('Converted Data'!B33="Male",Results!U33,"")</f>
        <v/>
      </c>
      <c r="FN33" t="str">
        <f>IF('Converted Data'!B33="Male",Results!W33,"")</f>
        <v/>
      </c>
      <c r="FO33" t="str">
        <f>IF('Converted Data'!B33="Female",Results!U33,"")</f>
        <v/>
      </c>
      <c r="FP33" t="str">
        <f>IF('Converted Data'!B33="Female",Results!W33,"")</f>
        <v/>
      </c>
      <c r="FQ33" t="str">
        <f>IF('Converted Data'!B33="Other",Results!U33,"")</f>
        <v/>
      </c>
      <c r="FR33" t="str">
        <f>IF('Converted Data'!B33="Other",Results!W33,"")</f>
        <v/>
      </c>
      <c r="FS33" s="5"/>
      <c r="FT33" t="str">
        <f>IF('Converted Data'!E33="University",Results!U33,"")</f>
        <v/>
      </c>
      <c r="FU33" t="str">
        <f>IF('Converted Data'!E33="University",Results!W33,"")</f>
        <v/>
      </c>
      <c r="FV33" t="str">
        <f>IF('Converted Data'!E33="College",Results!U33,"")</f>
        <v/>
      </c>
      <c r="FW33" t="str">
        <f>IF('Converted Data'!E33="College",Results!W33,"")</f>
        <v/>
      </c>
      <c r="FX33" t="str">
        <f>IF('Converted Data'!E33="High School",Results!U33,"")</f>
        <v/>
      </c>
      <c r="FY33" t="str">
        <f>IF('Converted Data'!E33="High School",Results!W33,"")</f>
        <v/>
      </c>
      <c r="FZ33" t="str">
        <f>IF('Converted Data'!E33="Primary School",Results!U33,"")</f>
        <v/>
      </c>
      <c r="GA33" t="str">
        <f>IF('Converted Data'!E33="Primary School",Results!W33,"")</f>
        <v/>
      </c>
      <c r="GB33" t="str">
        <f>IF('Converted Data'!E33="No formal education",Results!U33,"")</f>
        <v/>
      </c>
      <c r="GC33" t="str">
        <f>IF('Converted Data'!E33="No formal education",Results!W33,"")</f>
        <v/>
      </c>
      <c r="GD33" t="str">
        <f>IF('Converted Data'!E33="Other",Results!U33,"")</f>
        <v/>
      </c>
      <c r="GE33" t="str">
        <f>IF('Converted Data'!E33="Other",Results!W33,"")</f>
        <v/>
      </c>
      <c r="GG33" t="str">
        <f>IF('Converted Data'!F33="1",Results!U33,"")</f>
        <v/>
      </c>
      <c r="GH33" t="str">
        <f>IF('Converted Data'!F33="1",Results!W33,"")</f>
        <v/>
      </c>
      <c r="GI33" t="str">
        <f>IF('Converted Data'!F33="2",Results!U33,"")</f>
        <v/>
      </c>
      <c r="GJ33" t="str">
        <f>IF('Converted Data'!F33="2",Results!W33,"")</f>
        <v/>
      </c>
      <c r="GK33" t="str">
        <f>IF('Converted Data'!F33="3",Results!U33,"")</f>
        <v/>
      </c>
      <c r="GL33" t="str">
        <f>IF('Converted Data'!F33="3",Results!W33,"")</f>
        <v/>
      </c>
      <c r="GM33" t="str">
        <f>IF('Converted Data'!F33="4",Results!U33,"")</f>
        <v/>
      </c>
      <c r="GN33" t="str">
        <f>IF('Converted Data'!F33="4",Results!W33,"")</f>
        <v/>
      </c>
      <c r="GO33" t="str">
        <f>IF('Converted Data'!F33="5",Results!U33,"")</f>
        <v/>
      </c>
      <c r="GP33" t="str">
        <f>IF('Converted Data'!F33="5",Results!W33,"")</f>
        <v/>
      </c>
      <c r="GR33" t="str">
        <f>IF('Converted Data'!G33="Item 1",Results!U33,"")</f>
        <v/>
      </c>
      <c r="GS33" t="str">
        <f>IF('Converted Data'!G33="Item 1",Results!W33,"")</f>
        <v/>
      </c>
      <c r="GT33" t="str">
        <f>IF('Converted Data'!G33="Item 2",Results!U33,"")</f>
        <v/>
      </c>
      <c r="GU33" t="str">
        <f>IF('Converted Data'!G33="Item 2",Results!W33,"")</f>
        <v/>
      </c>
      <c r="GV33" t="str">
        <f>IF('Converted Data'!G33="Item 3",Results!U33,"")</f>
        <v/>
      </c>
      <c r="GW33" t="str">
        <f>IF('Converted Data'!G33="Item 3",Results!W33,"")</f>
        <v/>
      </c>
      <c r="GX33" t="str">
        <f>IF('Converted Data'!G33="Item 4",Results!U33,"")</f>
        <v/>
      </c>
      <c r="GY33" t="str">
        <f>IF('Converted Data'!G33="Item 4",Results!W33,"")</f>
        <v/>
      </c>
      <c r="HA33" t="str">
        <f>IF('Converted Data'!H33="75%-100%",Results!U33,"")</f>
        <v/>
      </c>
      <c r="HB33" t="str">
        <f>IF('Converted Data'!H33="75%-100%",Results!W33,"")</f>
        <v/>
      </c>
      <c r="HC33" t="str">
        <f>IF('Converted Data'!H33="51%-74%",Results!U33,"")</f>
        <v/>
      </c>
      <c r="HD33" t="str">
        <f>IF('Converted Data'!H33="51%-74%",Results!W33,"")</f>
        <v/>
      </c>
      <c r="HE33" t="str">
        <f>IF('Converted Data'!H33="Up to 50%",Results!U33,"")</f>
        <v/>
      </c>
      <c r="HF33" t="str">
        <f>IF('Converted Data'!H33="Up to 50%",Results!W33,"")</f>
        <v/>
      </c>
    </row>
    <row r="34" spans="1:214" x14ac:dyDescent="0.25">
      <c r="A34" s="42">
        <f>'Data Entry'!A34</f>
        <v>0</v>
      </c>
      <c r="B34" s="75">
        <f>SUM('Converted Data'!J34,'Converted Data'!L34,'Converted Data'!N34,'Converted Data'!P34,'Converted Data'!T34,'Converted Data'!X34)</f>
        <v>0</v>
      </c>
      <c r="C34" s="75" t="str">
        <f t="shared" si="2"/>
        <v/>
      </c>
      <c r="D34" s="77">
        <f>SUM('Converted Data'!AF34,'Converted Data'!AH34,'Converted Data'!AJ34,'Converted Data'!AL34,'Converted Data'!AP34,'Converted Data'!AT34)</f>
        <v>0</v>
      </c>
      <c r="E34" s="77" t="str">
        <f t="shared" si="3"/>
        <v/>
      </c>
      <c r="F34" s="79">
        <f t="shared" si="0"/>
        <v>0</v>
      </c>
      <c r="G34" s="60"/>
      <c r="H34" s="59">
        <f>SUM('Converted Data'!K34,'Converted Data'!Q34,'Converted Data'!S34,'Converted Data'!V34,'Converted Data'!Y34,'Converted Data'!AA34)</f>
        <v>0</v>
      </c>
      <c r="I34" s="59" t="str">
        <f t="shared" si="4"/>
        <v/>
      </c>
      <c r="J34" s="58">
        <f>SUM('Converted Data'!AG34,'Converted Data'!AM34,'Converted Data'!AO34,'Converted Data'!AR34,'Converted Data'!AU34,'Converted Data'!AW34)</f>
        <v>0</v>
      </c>
      <c r="K34" s="58" t="str">
        <f t="shared" si="5"/>
        <v/>
      </c>
      <c r="L34" s="67">
        <f t="shared" si="1"/>
        <v>0</v>
      </c>
      <c r="N34" s="69">
        <f>SUM('Converted Data'!M34,'Converted Data'!O34,'Converted Data'!R34,'Converted Data'!Z34,'Converted Data'!AC34)</f>
        <v>0</v>
      </c>
      <c r="O34" s="69" t="str">
        <f t="shared" si="6"/>
        <v/>
      </c>
      <c r="P34" s="62">
        <f>SUM('Converted Data'!AI34,'Converted Data'!AK34,'Converted Data'!AN34,'Converted Data'!AV34,'Converted Data'!AY34)</f>
        <v>0</v>
      </c>
      <c r="Q34" s="62" t="str">
        <f t="shared" si="7"/>
        <v/>
      </c>
      <c r="R34" s="61">
        <f t="shared" si="8"/>
        <v>0</v>
      </c>
      <c r="T34" s="42">
        <f>SUM('Converted Data'!I34,'Converted Data'!U34,'Converted Data'!W34,'Converted Data'!AB34,'Converted Data'!AD34)</f>
        <v>0</v>
      </c>
      <c r="U34" s="42" t="str">
        <f t="shared" si="9"/>
        <v/>
      </c>
      <c r="V34" s="41">
        <f>SUM('Converted Data'!AE34,'Converted Data'!AQ34,'Converted Data'!AS34,'Converted Data'!AX34,'Converted Data'!AZ34)</f>
        <v>0</v>
      </c>
      <c r="W34" s="41" t="str">
        <f t="shared" si="10"/>
        <v/>
      </c>
      <c r="X34" s="85">
        <f t="shared" si="11"/>
        <v>0</v>
      </c>
      <c r="Z34">
        <v>30</v>
      </c>
      <c r="AB34" t="str">
        <f>IF('Converted Data'!B34="Male",Results!C34,"")</f>
        <v/>
      </c>
      <c r="AC34" t="str">
        <f>IF('Converted Data'!B34="Male",Results!E34,"")</f>
        <v/>
      </c>
      <c r="AD34" t="str">
        <f>IF('Converted Data'!B34="Female",Results!C34,"")</f>
        <v/>
      </c>
      <c r="AE34" t="str">
        <f>IF('Converted Data'!B34="Female",Results!E34,"")</f>
        <v/>
      </c>
      <c r="AF34" t="str">
        <f>IF('Converted Data'!B34="Other",Results!C34,"")</f>
        <v/>
      </c>
      <c r="AG34" t="str">
        <f>IF('Converted Data'!B34="Other",Results!E34,"")</f>
        <v/>
      </c>
      <c r="AH34" s="5"/>
      <c r="AI34" t="str">
        <f>IF('Converted Data'!E34="University",Results!C34,"")</f>
        <v/>
      </c>
      <c r="AJ34" t="str">
        <f>IF('Converted Data'!E34="University",Results!E34,"")</f>
        <v/>
      </c>
      <c r="AK34" t="str">
        <f>IF('Converted Data'!E34="College",Results!C34,"")</f>
        <v/>
      </c>
      <c r="AL34" t="str">
        <f>IF('Converted Data'!E34="College",Results!E34,"")</f>
        <v/>
      </c>
      <c r="AM34" t="str">
        <f>IF('Converted Data'!E34="High School",Results!C34,"")</f>
        <v/>
      </c>
      <c r="AN34" t="str">
        <f>IF('Converted Data'!E34="High School",Results!E34,"")</f>
        <v/>
      </c>
      <c r="AO34" t="str">
        <f>IF('Converted Data'!E34="Primary School",Results!C34,"")</f>
        <v/>
      </c>
      <c r="AP34" t="str">
        <f>IF('Converted Data'!E34="Primary School",Results!E34,"")</f>
        <v/>
      </c>
      <c r="AQ34" t="str">
        <f>IF('Converted Data'!E34="No formal education",Results!C34,"")</f>
        <v/>
      </c>
      <c r="AR34" t="str">
        <f>IF('Converted Data'!E34="No formal education",Results!E34,"")</f>
        <v/>
      </c>
      <c r="AS34" t="str">
        <f>IF('Converted Data'!E34="Other",Results!C34,"")</f>
        <v/>
      </c>
      <c r="AT34" t="str">
        <f>IF('Converted Data'!E34="Other",Results!E34,"")</f>
        <v/>
      </c>
      <c r="AV34" t="str">
        <f>IF('Converted Data'!F34="1",Results!C34,"")</f>
        <v/>
      </c>
      <c r="AW34" t="str">
        <f>IF('Converted Data'!F34="1",Results!E34,"")</f>
        <v/>
      </c>
      <c r="AX34" t="str">
        <f>IF('Converted Data'!F34="2",Results!C34,"")</f>
        <v/>
      </c>
      <c r="AY34" t="str">
        <f>IF('Converted Data'!F34="2",Results!E34,"")</f>
        <v/>
      </c>
      <c r="AZ34" t="str">
        <f>IF('Converted Data'!F34="3",Results!C34,"")</f>
        <v/>
      </c>
      <c r="BA34" t="str">
        <f>IF('Converted Data'!F34="3",Results!E34,"")</f>
        <v/>
      </c>
      <c r="BB34" t="str">
        <f>IF('Converted Data'!F34="4",Results!C34,"")</f>
        <v/>
      </c>
      <c r="BC34" t="str">
        <f>IF('Converted Data'!F34="4",Results!E34,"")</f>
        <v/>
      </c>
      <c r="BD34" t="str">
        <f>IF('Converted Data'!F34="5",Results!C34,"")</f>
        <v/>
      </c>
      <c r="BE34" t="str">
        <f>IF('Converted Data'!F34="5",Results!E34,"")</f>
        <v/>
      </c>
      <c r="BG34" t="str">
        <f>IF('Converted Data'!G34="Item 1",Results!C34,"")</f>
        <v/>
      </c>
      <c r="BH34" t="str">
        <f>IF('Converted Data'!G34="Item 1",Results!E34,"")</f>
        <v/>
      </c>
      <c r="BI34" t="str">
        <f>IF('Converted Data'!G34="Item 2",Results!C34,"")</f>
        <v/>
      </c>
      <c r="BJ34" t="str">
        <f>IF('Converted Data'!G34="Item 2",Results!E34,"")</f>
        <v/>
      </c>
      <c r="BK34" t="str">
        <f>IF('Converted Data'!G34="Item 3",Results!C34,"")</f>
        <v/>
      </c>
      <c r="BL34" t="str">
        <f>IF('Converted Data'!G34="Item 3",Results!E34,"")</f>
        <v/>
      </c>
      <c r="BM34" t="str">
        <f>IF('Converted Data'!G34="Item 4",Results!C34,"")</f>
        <v/>
      </c>
      <c r="BN34" t="str">
        <f>IF('Converted Data'!G34="Item 4",Results!E34,"")</f>
        <v/>
      </c>
      <c r="BP34" t="str">
        <f>IF('Converted Data'!H34="75%-100%",Results!C34,"")</f>
        <v/>
      </c>
      <c r="BQ34" t="str">
        <f>IF('Converted Data'!H34="75%-100%",Results!E34,"")</f>
        <v/>
      </c>
      <c r="BR34" t="str">
        <f>IF('Converted Data'!H34="51%-74%",Results!C34,"")</f>
        <v/>
      </c>
      <c r="BS34" t="str">
        <f>IF('Converted Data'!H34="51%-74%",Results!E34,"")</f>
        <v/>
      </c>
      <c r="BT34" t="str">
        <f>IF('Converted Data'!H34="Up to 50%",Results!C34,"")</f>
        <v/>
      </c>
      <c r="BU34" t="str">
        <f>IF('Converted Data'!H34="Up to 50%",Results!E34,"")</f>
        <v/>
      </c>
      <c r="BW34" t="str">
        <f>IF('Converted Data'!B34="Male",Results!I34,"")</f>
        <v/>
      </c>
      <c r="BX34" t="str">
        <f>IF('Converted Data'!B34="Male",Results!K34,"")</f>
        <v/>
      </c>
      <c r="BY34" t="str">
        <f>IF('Converted Data'!B34="Female",Results!I34,"")</f>
        <v/>
      </c>
      <c r="BZ34" t="str">
        <f>IF('Converted Data'!B34="Female",Results!K34,"")</f>
        <v/>
      </c>
      <c r="CA34" t="str">
        <f>IF('Converted Data'!B34="Other",Results!I34,"")</f>
        <v/>
      </c>
      <c r="CB34" t="str">
        <f>IF('Converted Data'!B34="Other",Results!K34,"")</f>
        <v/>
      </c>
      <c r="CC34" s="5"/>
      <c r="CD34" t="str">
        <f>IF('Converted Data'!E34="University",Results!I34,"")</f>
        <v/>
      </c>
      <c r="CE34" t="str">
        <f>IF('Converted Data'!E34="University",Results!K34,"")</f>
        <v/>
      </c>
      <c r="CF34" t="str">
        <f>IF('Converted Data'!E34="College",Results!I34,"")</f>
        <v/>
      </c>
      <c r="CG34" t="str">
        <f>IF('Converted Data'!E34="College",Results!K34,"")</f>
        <v/>
      </c>
      <c r="CH34" t="str">
        <f>IF('Converted Data'!E34="High School",Results!I34,"")</f>
        <v/>
      </c>
      <c r="CI34" t="str">
        <f>IF('Converted Data'!E34="High School",Results!K34,"")</f>
        <v/>
      </c>
      <c r="CJ34" t="str">
        <f>IF('Converted Data'!E34="Primary School",Results!I34,"")</f>
        <v/>
      </c>
      <c r="CK34" t="str">
        <f>IF('Converted Data'!E34="Primary School",Results!K34,"")</f>
        <v/>
      </c>
      <c r="CL34" t="str">
        <f>IF('Converted Data'!E34="No formal education",Results!I34,"")</f>
        <v/>
      </c>
      <c r="CM34" t="str">
        <f>IF('Converted Data'!E34="No formal education",Results!K34,"")</f>
        <v/>
      </c>
      <c r="CN34" t="str">
        <f>IF('Converted Data'!E34="Other",Results!I34,"")</f>
        <v/>
      </c>
      <c r="CO34" t="str">
        <f>IF('Converted Data'!E34="Other",Results!K34,"")</f>
        <v/>
      </c>
      <c r="CQ34" t="str">
        <f>IF('Converted Data'!F34="1",Results!I34,"")</f>
        <v/>
      </c>
      <c r="CR34" t="str">
        <f>IF('Converted Data'!F34="1",Results!K34,"")</f>
        <v/>
      </c>
      <c r="CS34" t="str">
        <f>IF('Converted Data'!F34="2",Results!I34,"")</f>
        <v/>
      </c>
      <c r="CT34" t="str">
        <f>IF('Converted Data'!F34="2",Results!K34,"")</f>
        <v/>
      </c>
      <c r="CU34" t="str">
        <f>IF('Converted Data'!F34="3",Results!I34,"")</f>
        <v/>
      </c>
      <c r="CV34" t="str">
        <f>IF('Converted Data'!F34="3",Results!K34,"")</f>
        <v/>
      </c>
      <c r="CW34" t="str">
        <f>IF('Converted Data'!F34="4",Results!I34,"")</f>
        <v/>
      </c>
      <c r="CX34" t="str">
        <f>IF('Converted Data'!F34="4",Results!K34,"")</f>
        <v/>
      </c>
      <c r="CY34" t="str">
        <f>IF('Converted Data'!F34="5",Results!I34,"")</f>
        <v/>
      </c>
      <c r="CZ34" t="str">
        <f>IF('Converted Data'!F34="5",Results!K34,"")</f>
        <v/>
      </c>
      <c r="DB34" t="str">
        <f>IF('Converted Data'!G34="Item 1",Results!I34,"")</f>
        <v/>
      </c>
      <c r="DC34" t="str">
        <f>IF('Converted Data'!G34="Item 1",Results!K34,"")</f>
        <v/>
      </c>
      <c r="DD34" t="str">
        <f>IF('Converted Data'!G34="Item 2",Results!I34,"")</f>
        <v/>
      </c>
      <c r="DE34" t="str">
        <f>IF('Converted Data'!G34="Item 2",Results!K34,"")</f>
        <v/>
      </c>
      <c r="DF34" t="str">
        <f>IF('Converted Data'!G34="Item 3",Results!I34,"")</f>
        <v/>
      </c>
      <c r="DG34" t="str">
        <f>IF('Converted Data'!G34="Item 3",Results!K34,"")</f>
        <v/>
      </c>
      <c r="DH34" t="str">
        <f>IF('Converted Data'!G34="Item 4",Results!I34,"")</f>
        <v/>
      </c>
      <c r="DI34" t="str">
        <f>IF('Converted Data'!G34="Item 4",Results!K34,"")</f>
        <v/>
      </c>
      <c r="DK34" t="str">
        <f>IF('Converted Data'!H34="75%-100%",Results!I34,"")</f>
        <v/>
      </c>
      <c r="DL34" t="str">
        <f>IF('Converted Data'!H34="75%-100%",Results!K34,"")</f>
        <v/>
      </c>
      <c r="DM34" t="str">
        <f>IF('Converted Data'!H34="51%-74%",Results!I34,"")</f>
        <v/>
      </c>
      <c r="DN34" t="str">
        <f>IF('Converted Data'!H34="51%-74%",Results!K34,"")</f>
        <v/>
      </c>
      <c r="DO34" t="str">
        <f>IF('Converted Data'!H34="Up to 50%",Results!I34,"")</f>
        <v/>
      </c>
      <c r="DP34" t="str">
        <f>IF('Converted Data'!H34="Up to 50%",Results!K34,"")</f>
        <v/>
      </c>
      <c r="DR34" t="str">
        <f>IF('Converted Data'!B34="Male",Results!O34,"")</f>
        <v/>
      </c>
      <c r="DS34" t="str">
        <f>IF('Converted Data'!B34="Male",Results!Q34,"")</f>
        <v/>
      </c>
      <c r="DT34" t="str">
        <f>IF('Converted Data'!B34="Female",Results!O34,"")</f>
        <v/>
      </c>
      <c r="DU34" t="str">
        <f>IF('Converted Data'!B34="Female",Results!Q34,"")</f>
        <v/>
      </c>
      <c r="DV34" t="str">
        <f>IF('Converted Data'!B34="Other",Results!O34,"")</f>
        <v/>
      </c>
      <c r="DW34" t="str">
        <f>IF('Converted Data'!B34="Other",Results!Q34,"")</f>
        <v/>
      </c>
      <c r="DX34" s="5"/>
      <c r="DY34" t="str">
        <f>IF('Converted Data'!E34="University",Results!O34,"")</f>
        <v/>
      </c>
      <c r="DZ34" t="str">
        <f>IF('Converted Data'!E34="University",Results!Q34,"")</f>
        <v/>
      </c>
      <c r="EA34" t="str">
        <f>IF('Converted Data'!E34="College",Results!O34,"")</f>
        <v/>
      </c>
      <c r="EB34" t="str">
        <f>IF('Converted Data'!E34="College",Results!Q34,"")</f>
        <v/>
      </c>
      <c r="EC34" t="str">
        <f>IF('Converted Data'!E34="High School",Results!O34,"")</f>
        <v/>
      </c>
      <c r="ED34" t="str">
        <f>IF('Converted Data'!E34="High School",Results!Q34,"")</f>
        <v/>
      </c>
      <c r="EE34" t="str">
        <f>IF('Converted Data'!E34="Primary School",Results!O34,"")</f>
        <v/>
      </c>
      <c r="EF34" t="str">
        <f>IF('Converted Data'!E34="Primary School",Results!Q34,"")</f>
        <v/>
      </c>
      <c r="EG34" t="str">
        <f>IF('Converted Data'!E34="No formal education",Results!O34,"")</f>
        <v/>
      </c>
      <c r="EH34" t="str">
        <f>IF('Converted Data'!E34="No formal education",Results!Q34,"")</f>
        <v/>
      </c>
      <c r="EI34" t="str">
        <f>IF('Converted Data'!E34="Other",Results!O34,"")</f>
        <v/>
      </c>
      <c r="EJ34" t="str">
        <f>IF('Converted Data'!E34="Other",Results!Q34,"")</f>
        <v/>
      </c>
      <c r="EL34" t="str">
        <f>IF('Converted Data'!F34="1",Results!O34,"")</f>
        <v/>
      </c>
      <c r="EM34" t="str">
        <f>IF('Converted Data'!F34="1",Results!Q34,"")</f>
        <v/>
      </c>
      <c r="EN34" t="str">
        <f>IF('Converted Data'!F34="2",Results!O34,"")</f>
        <v/>
      </c>
      <c r="EO34" t="str">
        <f>IF('Converted Data'!F34="2",Results!Q34,"")</f>
        <v/>
      </c>
      <c r="EP34" t="str">
        <f>IF('Converted Data'!F34="3",Results!O34,"")</f>
        <v/>
      </c>
      <c r="EQ34" t="str">
        <f>IF('Converted Data'!F34="3",Results!Q34,"")</f>
        <v/>
      </c>
      <c r="ER34" t="str">
        <f>IF('Converted Data'!F34="4",Results!O34,"")</f>
        <v/>
      </c>
      <c r="ES34" t="str">
        <f>IF('Converted Data'!F34="4",Results!Q34,"")</f>
        <v/>
      </c>
      <c r="ET34" t="str">
        <f>IF('Converted Data'!F34="5",Results!O34,"")</f>
        <v/>
      </c>
      <c r="EU34" t="str">
        <f>IF('Converted Data'!F34="5",Results!Q34,"")</f>
        <v/>
      </c>
      <c r="EW34" t="str">
        <f>IF('Converted Data'!G34="Item 1",Results!O34,"")</f>
        <v/>
      </c>
      <c r="EX34" t="str">
        <f>IF('Converted Data'!G34="Item 1",Results!Q34,"")</f>
        <v/>
      </c>
      <c r="EY34" t="str">
        <f>IF('Converted Data'!G34="Item 2",Results!O34,"")</f>
        <v/>
      </c>
      <c r="EZ34" t="str">
        <f>IF('Converted Data'!G34="Item 2",Results!Q34,"")</f>
        <v/>
      </c>
      <c r="FA34" t="str">
        <f>IF('Converted Data'!G34="Item 3",Results!O34,"")</f>
        <v/>
      </c>
      <c r="FB34" t="str">
        <f>IF('Converted Data'!G34="Item 3",Results!Q34,"")</f>
        <v/>
      </c>
      <c r="FC34" t="str">
        <f>IF('Converted Data'!G34="Item 4",Results!O34,"")</f>
        <v/>
      </c>
      <c r="FD34" t="str">
        <f>IF('Converted Data'!G34="Item 4",Results!Q34,"")</f>
        <v/>
      </c>
      <c r="FF34" t="str">
        <f>IF('Converted Data'!H34="75%-100%",Results!O34,"")</f>
        <v/>
      </c>
      <c r="FG34" t="str">
        <f>IF('Converted Data'!H34="75%-100%",Results!Q34,"")</f>
        <v/>
      </c>
      <c r="FH34" t="str">
        <f>IF('Converted Data'!H34="51%-74%",Results!O34,"")</f>
        <v/>
      </c>
      <c r="FI34" t="str">
        <f>IF('Converted Data'!H34="51%-74%",Results!Q34,"")</f>
        <v/>
      </c>
      <c r="FJ34" t="str">
        <f>IF('Converted Data'!H34="Up to 50%",Results!O34,"")</f>
        <v/>
      </c>
      <c r="FK34" t="str">
        <f>IF('Converted Data'!H34="Up to 50%",Results!Q34,"")</f>
        <v/>
      </c>
      <c r="FM34" t="str">
        <f>IF('Converted Data'!B34="Male",Results!U34,"")</f>
        <v/>
      </c>
      <c r="FN34" t="str">
        <f>IF('Converted Data'!B34="Male",Results!W34,"")</f>
        <v/>
      </c>
      <c r="FO34" t="str">
        <f>IF('Converted Data'!B34="Female",Results!U34,"")</f>
        <v/>
      </c>
      <c r="FP34" t="str">
        <f>IF('Converted Data'!B34="Female",Results!W34,"")</f>
        <v/>
      </c>
      <c r="FQ34" t="str">
        <f>IF('Converted Data'!B34="Other",Results!U34,"")</f>
        <v/>
      </c>
      <c r="FR34" t="str">
        <f>IF('Converted Data'!B34="Other",Results!W34,"")</f>
        <v/>
      </c>
      <c r="FS34" s="5"/>
      <c r="FT34" t="str">
        <f>IF('Converted Data'!E34="University",Results!U34,"")</f>
        <v/>
      </c>
      <c r="FU34" t="str">
        <f>IF('Converted Data'!E34="University",Results!W34,"")</f>
        <v/>
      </c>
      <c r="FV34" t="str">
        <f>IF('Converted Data'!E34="College",Results!U34,"")</f>
        <v/>
      </c>
      <c r="FW34" t="str">
        <f>IF('Converted Data'!E34="College",Results!W34,"")</f>
        <v/>
      </c>
      <c r="FX34" t="str">
        <f>IF('Converted Data'!E34="High School",Results!U34,"")</f>
        <v/>
      </c>
      <c r="FY34" t="str">
        <f>IF('Converted Data'!E34="High School",Results!W34,"")</f>
        <v/>
      </c>
      <c r="FZ34" t="str">
        <f>IF('Converted Data'!E34="Primary School",Results!U34,"")</f>
        <v/>
      </c>
      <c r="GA34" t="str">
        <f>IF('Converted Data'!E34="Primary School",Results!W34,"")</f>
        <v/>
      </c>
      <c r="GB34" t="str">
        <f>IF('Converted Data'!E34="No formal education",Results!U34,"")</f>
        <v/>
      </c>
      <c r="GC34" t="str">
        <f>IF('Converted Data'!E34="No formal education",Results!W34,"")</f>
        <v/>
      </c>
      <c r="GD34" t="str">
        <f>IF('Converted Data'!E34="Other",Results!U34,"")</f>
        <v/>
      </c>
      <c r="GE34" t="str">
        <f>IF('Converted Data'!E34="Other",Results!W34,"")</f>
        <v/>
      </c>
      <c r="GG34" t="str">
        <f>IF('Converted Data'!F34="1",Results!U34,"")</f>
        <v/>
      </c>
      <c r="GH34" t="str">
        <f>IF('Converted Data'!F34="1",Results!W34,"")</f>
        <v/>
      </c>
      <c r="GI34" t="str">
        <f>IF('Converted Data'!F34="2",Results!U34,"")</f>
        <v/>
      </c>
      <c r="GJ34" t="str">
        <f>IF('Converted Data'!F34="2",Results!W34,"")</f>
        <v/>
      </c>
      <c r="GK34" t="str">
        <f>IF('Converted Data'!F34="3",Results!U34,"")</f>
        <v/>
      </c>
      <c r="GL34" t="str">
        <f>IF('Converted Data'!F34="3",Results!W34,"")</f>
        <v/>
      </c>
      <c r="GM34" t="str">
        <f>IF('Converted Data'!F34="4",Results!U34,"")</f>
        <v/>
      </c>
      <c r="GN34" t="str">
        <f>IF('Converted Data'!F34="4",Results!W34,"")</f>
        <v/>
      </c>
      <c r="GO34" t="str">
        <f>IF('Converted Data'!F34="5",Results!U34,"")</f>
        <v/>
      </c>
      <c r="GP34" t="str">
        <f>IF('Converted Data'!F34="5",Results!W34,"")</f>
        <v/>
      </c>
      <c r="GR34" t="str">
        <f>IF('Converted Data'!G34="Item 1",Results!U34,"")</f>
        <v/>
      </c>
      <c r="GS34" t="str">
        <f>IF('Converted Data'!G34="Item 1",Results!W34,"")</f>
        <v/>
      </c>
      <c r="GT34" t="str">
        <f>IF('Converted Data'!G34="Item 2",Results!U34,"")</f>
        <v/>
      </c>
      <c r="GU34" t="str">
        <f>IF('Converted Data'!G34="Item 2",Results!W34,"")</f>
        <v/>
      </c>
      <c r="GV34" t="str">
        <f>IF('Converted Data'!G34="Item 3",Results!U34,"")</f>
        <v/>
      </c>
      <c r="GW34" t="str">
        <f>IF('Converted Data'!G34="Item 3",Results!W34,"")</f>
        <v/>
      </c>
      <c r="GX34" t="str">
        <f>IF('Converted Data'!G34="Item 4",Results!U34,"")</f>
        <v/>
      </c>
      <c r="GY34" t="str">
        <f>IF('Converted Data'!G34="Item 4",Results!W34,"")</f>
        <v/>
      </c>
      <c r="HA34" t="str">
        <f>IF('Converted Data'!H34="75%-100%",Results!U34,"")</f>
        <v/>
      </c>
      <c r="HB34" t="str">
        <f>IF('Converted Data'!H34="75%-100%",Results!W34,"")</f>
        <v/>
      </c>
      <c r="HC34" t="str">
        <f>IF('Converted Data'!H34="51%-74%",Results!U34,"")</f>
        <v/>
      </c>
      <c r="HD34" t="str">
        <f>IF('Converted Data'!H34="51%-74%",Results!W34,"")</f>
        <v/>
      </c>
      <c r="HE34" t="str">
        <f>IF('Converted Data'!H34="Up to 50%",Results!U34,"")</f>
        <v/>
      </c>
      <c r="HF34" t="str">
        <f>IF('Converted Data'!H34="Up to 50%",Results!W34,"")</f>
        <v/>
      </c>
    </row>
    <row r="35" spans="1:214" x14ac:dyDescent="0.25">
      <c r="A35" s="42">
        <f>'Data Entry'!A35</f>
        <v>0</v>
      </c>
      <c r="B35" s="75">
        <f>SUM('Converted Data'!J35,'Converted Data'!L35,'Converted Data'!N35,'Converted Data'!P35,'Converted Data'!T35,'Converted Data'!X35)</f>
        <v>0</v>
      </c>
      <c r="C35" s="75" t="str">
        <f t="shared" si="2"/>
        <v/>
      </c>
      <c r="D35" s="77">
        <f>SUM('Converted Data'!AF35,'Converted Data'!AH35,'Converted Data'!AJ35,'Converted Data'!AL35,'Converted Data'!AP35,'Converted Data'!AT35)</f>
        <v>0</v>
      </c>
      <c r="E35" s="77" t="str">
        <f t="shared" si="3"/>
        <v/>
      </c>
      <c r="F35" s="79">
        <f t="shared" si="0"/>
        <v>0</v>
      </c>
      <c r="G35" s="60"/>
      <c r="H35" s="59">
        <f>SUM('Converted Data'!K35,'Converted Data'!Q35,'Converted Data'!S35,'Converted Data'!V35,'Converted Data'!Y35,'Converted Data'!AA35)</f>
        <v>0</v>
      </c>
      <c r="I35" s="59" t="str">
        <f t="shared" si="4"/>
        <v/>
      </c>
      <c r="J35" s="58">
        <f>SUM('Converted Data'!AG35,'Converted Data'!AM35,'Converted Data'!AO35,'Converted Data'!AR35,'Converted Data'!AU35,'Converted Data'!AW35)</f>
        <v>0</v>
      </c>
      <c r="K35" s="58" t="str">
        <f t="shared" si="5"/>
        <v/>
      </c>
      <c r="L35" s="67">
        <f t="shared" si="1"/>
        <v>0</v>
      </c>
      <c r="N35" s="69">
        <f>SUM('Converted Data'!M35,'Converted Data'!O35,'Converted Data'!R35,'Converted Data'!Z35,'Converted Data'!AC35)</f>
        <v>0</v>
      </c>
      <c r="O35" s="69" t="str">
        <f t="shared" si="6"/>
        <v/>
      </c>
      <c r="P35" s="62">
        <f>SUM('Converted Data'!AI35,'Converted Data'!AK35,'Converted Data'!AN35,'Converted Data'!AV35,'Converted Data'!AY35)</f>
        <v>0</v>
      </c>
      <c r="Q35" s="62" t="str">
        <f t="shared" si="7"/>
        <v/>
      </c>
      <c r="R35" s="61">
        <f t="shared" si="8"/>
        <v>0</v>
      </c>
      <c r="T35" s="42">
        <f>SUM('Converted Data'!I35,'Converted Data'!U35,'Converted Data'!W35,'Converted Data'!AB35,'Converted Data'!AD35)</f>
        <v>0</v>
      </c>
      <c r="U35" s="42" t="str">
        <f t="shared" si="9"/>
        <v/>
      </c>
      <c r="V35" s="41">
        <f>SUM('Converted Data'!AE35,'Converted Data'!AQ35,'Converted Data'!AS35,'Converted Data'!AX35,'Converted Data'!AZ35)</f>
        <v>0</v>
      </c>
      <c r="W35" s="41" t="str">
        <f t="shared" si="10"/>
        <v/>
      </c>
      <c r="X35" s="85">
        <f t="shared" si="11"/>
        <v>0</v>
      </c>
      <c r="AB35" t="str">
        <f>IF('Converted Data'!B35="Male",Results!C35,"")</f>
        <v/>
      </c>
      <c r="AC35" t="str">
        <f>IF('Converted Data'!B35="Male",Results!E35,"")</f>
        <v/>
      </c>
      <c r="AD35" t="str">
        <f>IF('Converted Data'!B35="Female",Results!C35,"")</f>
        <v/>
      </c>
      <c r="AE35" t="str">
        <f>IF('Converted Data'!B35="Female",Results!E35,"")</f>
        <v/>
      </c>
      <c r="AF35" t="str">
        <f>IF('Converted Data'!B35="Other",Results!C35,"")</f>
        <v/>
      </c>
      <c r="AG35" t="str">
        <f>IF('Converted Data'!B35="Other",Results!E35,"")</f>
        <v/>
      </c>
      <c r="AH35" s="5"/>
      <c r="AI35" t="str">
        <f>IF('Converted Data'!E35="University",Results!C35,"")</f>
        <v/>
      </c>
      <c r="AJ35" t="str">
        <f>IF('Converted Data'!E35="University",Results!E35,"")</f>
        <v/>
      </c>
      <c r="AK35" t="str">
        <f>IF('Converted Data'!E35="College",Results!C35,"")</f>
        <v/>
      </c>
      <c r="AL35" t="str">
        <f>IF('Converted Data'!E35="College",Results!E35,"")</f>
        <v/>
      </c>
      <c r="AM35" t="str">
        <f>IF('Converted Data'!E35="High School",Results!C35,"")</f>
        <v/>
      </c>
      <c r="AN35" t="str">
        <f>IF('Converted Data'!E35="High School",Results!E35,"")</f>
        <v/>
      </c>
      <c r="AO35" t="str">
        <f>IF('Converted Data'!E35="Primary School",Results!C35,"")</f>
        <v/>
      </c>
      <c r="AP35" t="str">
        <f>IF('Converted Data'!E35="Primary School",Results!E35,"")</f>
        <v/>
      </c>
      <c r="AQ35" t="str">
        <f>IF('Converted Data'!E35="No formal education",Results!C35,"")</f>
        <v/>
      </c>
      <c r="AR35" t="str">
        <f>IF('Converted Data'!E35="No formal education",Results!E35,"")</f>
        <v/>
      </c>
      <c r="AS35" t="str">
        <f>IF('Converted Data'!E35="Other",Results!C35,"")</f>
        <v/>
      </c>
      <c r="AT35" t="str">
        <f>IF('Converted Data'!E35="Other",Results!E35,"")</f>
        <v/>
      </c>
      <c r="AV35" t="str">
        <f>IF('Converted Data'!F35="1",Results!C35,"")</f>
        <v/>
      </c>
      <c r="AW35" t="str">
        <f>IF('Converted Data'!F35="1",Results!E35,"")</f>
        <v/>
      </c>
      <c r="AX35" t="str">
        <f>IF('Converted Data'!F35="2",Results!C35,"")</f>
        <v/>
      </c>
      <c r="AY35" t="str">
        <f>IF('Converted Data'!F35="2",Results!E35,"")</f>
        <v/>
      </c>
      <c r="AZ35" t="str">
        <f>IF('Converted Data'!F35="3",Results!C35,"")</f>
        <v/>
      </c>
      <c r="BA35" t="str">
        <f>IF('Converted Data'!F35="3",Results!E35,"")</f>
        <v/>
      </c>
      <c r="BB35" t="str">
        <f>IF('Converted Data'!F35="4",Results!C35,"")</f>
        <v/>
      </c>
      <c r="BC35" t="str">
        <f>IF('Converted Data'!F35="4",Results!E35,"")</f>
        <v/>
      </c>
      <c r="BD35" t="str">
        <f>IF('Converted Data'!F35="5",Results!C35,"")</f>
        <v/>
      </c>
      <c r="BE35" t="str">
        <f>IF('Converted Data'!F35="5",Results!E35,"")</f>
        <v/>
      </c>
      <c r="BG35" t="str">
        <f>IF('Converted Data'!G35="Item 1",Results!C35,"")</f>
        <v/>
      </c>
      <c r="BH35" t="str">
        <f>IF('Converted Data'!G35="Item 1",Results!E35,"")</f>
        <v/>
      </c>
      <c r="BI35" t="str">
        <f>IF('Converted Data'!G35="Item 2",Results!C35,"")</f>
        <v/>
      </c>
      <c r="BJ35" t="str">
        <f>IF('Converted Data'!G35="Item 2",Results!E35,"")</f>
        <v/>
      </c>
      <c r="BK35" t="str">
        <f>IF('Converted Data'!G35="Item 3",Results!C35,"")</f>
        <v/>
      </c>
      <c r="BL35" t="str">
        <f>IF('Converted Data'!G35="Item 3",Results!E35,"")</f>
        <v/>
      </c>
      <c r="BM35" t="str">
        <f>IF('Converted Data'!G35="Item 4",Results!C35,"")</f>
        <v/>
      </c>
      <c r="BN35" t="str">
        <f>IF('Converted Data'!G35="Item 4",Results!E35,"")</f>
        <v/>
      </c>
      <c r="BP35" t="str">
        <f>IF('Converted Data'!H35="75%-100%",Results!C35,"")</f>
        <v/>
      </c>
      <c r="BQ35" t="str">
        <f>IF('Converted Data'!H35="75%-100%",Results!E35,"")</f>
        <v/>
      </c>
      <c r="BR35" t="str">
        <f>IF('Converted Data'!H35="51%-74%",Results!C35,"")</f>
        <v/>
      </c>
      <c r="BS35" t="str">
        <f>IF('Converted Data'!H35="51%-74%",Results!E35,"")</f>
        <v/>
      </c>
      <c r="BT35" t="str">
        <f>IF('Converted Data'!H35="Up to 50%",Results!C35,"")</f>
        <v/>
      </c>
      <c r="BU35" t="str">
        <f>IF('Converted Data'!H35="Up to 50%",Results!E35,"")</f>
        <v/>
      </c>
      <c r="BW35" t="str">
        <f>IF('Converted Data'!B35="Male",Results!I35,"")</f>
        <v/>
      </c>
      <c r="BX35" t="str">
        <f>IF('Converted Data'!B35="Male",Results!K35,"")</f>
        <v/>
      </c>
      <c r="BY35" t="str">
        <f>IF('Converted Data'!B35="Female",Results!I35,"")</f>
        <v/>
      </c>
      <c r="BZ35" t="str">
        <f>IF('Converted Data'!B35="Female",Results!K35,"")</f>
        <v/>
      </c>
      <c r="CA35" t="str">
        <f>IF('Converted Data'!B35="Other",Results!I35,"")</f>
        <v/>
      </c>
      <c r="CB35" t="str">
        <f>IF('Converted Data'!B35="Other",Results!K35,"")</f>
        <v/>
      </c>
      <c r="CC35" s="5"/>
      <c r="CD35" t="str">
        <f>IF('Converted Data'!E35="University",Results!I35,"")</f>
        <v/>
      </c>
      <c r="CE35" t="str">
        <f>IF('Converted Data'!E35="University",Results!K35,"")</f>
        <v/>
      </c>
      <c r="CF35" t="str">
        <f>IF('Converted Data'!E35="College",Results!I35,"")</f>
        <v/>
      </c>
      <c r="CG35" t="str">
        <f>IF('Converted Data'!E35="College",Results!K35,"")</f>
        <v/>
      </c>
      <c r="CH35" t="str">
        <f>IF('Converted Data'!E35="High School",Results!I35,"")</f>
        <v/>
      </c>
      <c r="CI35" t="str">
        <f>IF('Converted Data'!E35="High School",Results!K35,"")</f>
        <v/>
      </c>
      <c r="CJ35" t="str">
        <f>IF('Converted Data'!E35="Primary School",Results!I35,"")</f>
        <v/>
      </c>
      <c r="CK35" t="str">
        <f>IF('Converted Data'!E35="Primary School",Results!K35,"")</f>
        <v/>
      </c>
      <c r="CL35" t="str">
        <f>IF('Converted Data'!E35="No formal education",Results!I35,"")</f>
        <v/>
      </c>
      <c r="CM35" t="str">
        <f>IF('Converted Data'!E35="No formal education",Results!K35,"")</f>
        <v/>
      </c>
      <c r="CN35" t="str">
        <f>IF('Converted Data'!E35="Other",Results!I35,"")</f>
        <v/>
      </c>
      <c r="CO35" t="str">
        <f>IF('Converted Data'!E35="Other",Results!K35,"")</f>
        <v/>
      </c>
      <c r="CQ35" t="str">
        <f>IF('Converted Data'!F35="1",Results!I35,"")</f>
        <v/>
      </c>
      <c r="CR35" t="str">
        <f>IF('Converted Data'!F35="1",Results!K35,"")</f>
        <v/>
      </c>
      <c r="CS35" t="str">
        <f>IF('Converted Data'!F35="2",Results!I35,"")</f>
        <v/>
      </c>
      <c r="CT35" t="str">
        <f>IF('Converted Data'!F35="2",Results!K35,"")</f>
        <v/>
      </c>
      <c r="CU35" t="str">
        <f>IF('Converted Data'!F35="3",Results!I35,"")</f>
        <v/>
      </c>
      <c r="CV35" t="str">
        <f>IF('Converted Data'!F35="3",Results!K35,"")</f>
        <v/>
      </c>
      <c r="CW35" t="str">
        <f>IF('Converted Data'!F35="4",Results!I35,"")</f>
        <v/>
      </c>
      <c r="CX35" t="str">
        <f>IF('Converted Data'!F35="4",Results!K35,"")</f>
        <v/>
      </c>
      <c r="CY35" t="str">
        <f>IF('Converted Data'!F35="5",Results!I35,"")</f>
        <v/>
      </c>
      <c r="CZ35" t="str">
        <f>IF('Converted Data'!F35="5",Results!K35,"")</f>
        <v/>
      </c>
      <c r="DB35" t="str">
        <f>IF('Converted Data'!G35="Item 1",Results!I35,"")</f>
        <v/>
      </c>
      <c r="DC35" t="str">
        <f>IF('Converted Data'!G35="Item 1",Results!K35,"")</f>
        <v/>
      </c>
      <c r="DD35" t="str">
        <f>IF('Converted Data'!G35="Item 2",Results!I35,"")</f>
        <v/>
      </c>
      <c r="DE35" t="str">
        <f>IF('Converted Data'!G35="Item 2",Results!K35,"")</f>
        <v/>
      </c>
      <c r="DF35" t="str">
        <f>IF('Converted Data'!G35="Item 3",Results!I35,"")</f>
        <v/>
      </c>
      <c r="DG35" t="str">
        <f>IF('Converted Data'!G35="Item 3",Results!K35,"")</f>
        <v/>
      </c>
      <c r="DH35" t="str">
        <f>IF('Converted Data'!G35="Item 4",Results!I35,"")</f>
        <v/>
      </c>
      <c r="DI35" t="str">
        <f>IF('Converted Data'!G35="Item 4",Results!K35,"")</f>
        <v/>
      </c>
      <c r="DK35" t="str">
        <f>IF('Converted Data'!H35="75%-100%",Results!I35,"")</f>
        <v/>
      </c>
      <c r="DL35" t="str">
        <f>IF('Converted Data'!H35="75%-100%",Results!K35,"")</f>
        <v/>
      </c>
      <c r="DM35" t="str">
        <f>IF('Converted Data'!H35="51%-74%",Results!I35,"")</f>
        <v/>
      </c>
      <c r="DN35" t="str">
        <f>IF('Converted Data'!H35="51%-74%",Results!K35,"")</f>
        <v/>
      </c>
      <c r="DO35" t="str">
        <f>IF('Converted Data'!H35="Up to 50%",Results!I35,"")</f>
        <v/>
      </c>
      <c r="DP35" t="str">
        <f>IF('Converted Data'!H35="Up to 50%",Results!K35,"")</f>
        <v/>
      </c>
      <c r="DR35" t="str">
        <f>IF('Converted Data'!B35="Male",Results!O35,"")</f>
        <v/>
      </c>
      <c r="DS35" t="str">
        <f>IF('Converted Data'!B35="Male",Results!Q35,"")</f>
        <v/>
      </c>
      <c r="DT35" t="str">
        <f>IF('Converted Data'!B35="Female",Results!O35,"")</f>
        <v/>
      </c>
      <c r="DU35" t="str">
        <f>IF('Converted Data'!B35="Female",Results!Q35,"")</f>
        <v/>
      </c>
      <c r="DV35" t="str">
        <f>IF('Converted Data'!B35="Other",Results!O35,"")</f>
        <v/>
      </c>
      <c r="DW35" t="str">
        <f>IF('Converted Data'!B35="Other",Results!Q35,"")</f>
        <v/>
      </c>
      <c r="DX35" s="5"/>
      <c r="DY35" t="str">
        <f>IF('Converted Data'!E35="University",Results!O35,"")</f>
        <v/>
      </c>
      <c r="DZ35" t="str">
        <f>IF('Converted Data'!E35="University",Results!Q35,"")</f>
        <v/>
      </c>
      <c r="EA35" t="str">
        <f>IF('Converted Data'!E35="College",Results!O35,"")</f>
        <v/>
      </c>
      <c r="EB35" t="str">
        <f>IF('Converted Data'!E35="College",Results!Q35,"")</f>
        <v/>
      </c>
      <c r="EC35" t="str">
        <f>IF('Converted Data'!E35="High School",Results!O35,"")</f>
        <v/>
      </c>
      <c r="ED35" t="str">
        <f>IF('Converted Data'!E35="High School",Results!Q35,"")</f>
        <v/>
      </c>
      <c r="EE35" t="str">
        <f>IF('Converted Data'!E35="Primary School",Results!O35,"")</f>
        <v/>
      </c>
      <c r="EF35" t="str">
        <f>IF('Converted Data'!E35="Primary School",Results!Q35,"")</f>
        <v/>
      </c>
      <c r="EG35" t="str">
        <f>IF('Converted Data'!E35="No formal education",Results!O35,"")</f>
        <v/>
      </c>
      <c r="EH35" t="str">
        <f>IF('Converted Data'!E35="No formal education",Results!Q35,"")</f>
        <v/>
      </c>
      <c r="EI35" t="str">
        <f>IF('Converted Data'!E35="Other",Results!O35,"")</f>
        <v/>
      </c>
      <c r="EJ35" t="str">
        <f>IF('Converted Data'!E35="Other",Results!Q35,"")</f>
        <v/>
      </c>
      <c r="EL35" t="str">
        <f>IF('Converted Data'!F35="1",Results!O35,"")</f>
        <v/>
      </c>
      <c r="EM35" t="str">
        <f>IF('Converted Data'!F35="1",Results!Q35,"")</f>
        <v/>
      </c>
      <c r="EN35" t="str">
        <f>IF('Converted Data'!F35="2",Results!O35,"")</f>
        <v/>
      </c>
      <c r="EO35" t="str">
        <f>IF('Converted Data'!F35="2",Results!Q35,"")</f>
        <v/>
      </c>
      <c r="EP35" t="str">
        <f>IF('Converted Data'!F35="3",Results!O35,"")</f>
        <v/>
      </c>
      <c r="EQ35" t="str">
        <f>IF('Converted Data'!F35="3",Results!Q35,"")</f>
        <v/>
      </c>
      <c r="ER35" t="str">
        <f>IF('Converted Data'!F35="4",Results!O35,"")</f>
        <v/>
      </c>
      <c r="ES35" t="str">
        <f>IF('Converted Data'!F35="4",Results!Q35,"")</f>
        <v/>
      </c>
      <c r="ET35" t="str">
        <f>IF('Converted Data'!F35="5",Results!O35,"")</f>
        <v/>
      </c>
      <c r="EU35" t="str">
        <f>IF('Converted Data'!F35="5",Results!Q35,"")</f>
        <v/>
      </c>
      <c r="EW35" t="str">
        <f>IF('Converted Data'!G35="Item 1",Results!O35,"")</f>
        <v/>
      </c>
      <c r="EX35" t="str">
        <f>IF('Converted Data'!G35="Item 1",Results!Q35,"")</f>
        <v/>
      </c>
      <c r="EY35" t="str">
        <f>IF('Converted Data'!G35="Item 2",Results!O35,"")</f>
        <v/>
      </c>
      <c r="EZ35" t="str">
        <f>IF('Converted Data'!G35="Item 2",Results!Q35,"")</f>
        <v/>
      </c>
      <c r="FA35" t="str">
        <f>IF('Converted Data'!G35="Item 3",Results!O35,"")</f>
        <v/>
      </c>
      <c r="FB35" t="str">
        <f>IF('Converted Data'!G35="Item 3",Results!Q35,"")</f>
        <v/>
      </c>
      <c r="FC35" t="str">
        <f>IF('Converted Data'!G35="Item 4",Results!O35,"")</f>
        <v/>
      </c>
      <c r="FD35" t="str">
        <f>IF('Converted Data'!G35="Item 4",Results!Q35,"")</f>
        <v/>
      </c>
      <c r="FF35" t="str">
        <f>IF('Converted Data'!H35="75%-100%",Results!O35,"")</f>
        <v/>
      </c>
      <c r="FG35" t="str">
        <f>IF('Converted Data'!H35="75%-100%",Results!Q35,"")</f>
        <v/>
      </c>
      <c r="FH35" t="str">
        <f>IF('Converted Data'!H35="51%-74%",Results!O35,"")</f>
        <v/>
      </c>
      <c r="FI35" t="str">
        <f>IF('Converted Data'!H35="51%-74%",Results!Q35,"")</f>
        <v/>
      </c>
      <c r="FJ35" t="str">
        <f>IF('Converted Data'!H35="Up to 50%",Results!O35,"")</f>
        <v/>
      </c>
      <c r="FK35" t="str">
        <f>IF('Converted Data'!H35="Up to 50%",Results!Q35,"")</f>
        <v/>
      </c>
      <c r="FM35" t="str">
        <f>IF('Converted Data'!B35="Male",Results!U35,"")</f>
        <v/>
      </c>
      <c r="FN35" t="str">
        <f>IF('Converted Data'!B35="Male",Results!W35,"")</f>
        <v/>
      </c>
      <c r="FO35" t="str">
        <f>IF('Converted Data'!B35="Female",Results!U35,"")</f>
        <v/>
      </c>
      <c r="FP35" t="str">
        <f>IF('Converted Data'!B35="Female",Results!W35,"")</f>
        <v/>
      </c>
      <c r="FQ35" t="str">
        <f>IF('Converted Data'!B35="Other",Results!U35,"")</f>
        <v/>
      </c>
      <c r="FR35" t="str">
        <f>IF('Converted Data'!B35="Other",Results!W35,"")</f>
        <v/>
      </c>
      <c r="FS35" s="5"/>
      <c r="FT35" t="str">
        <f>IF('Converted Data'!E35="University",Results!U35,"")</f>
        <v/>
      </c>
      <c r="FU35" t="str">
        <f>IF('Converted Data'!E35="University",Results!W35,"")</f>
        <v/>
      </c>
      <c r="FV35" t="str">
        <f>IF('Converted Data'!E35="College",Results!U35,"")</f>
        <v/>
      </c>
      <c r="FW35" t="str">
        <f>IF('Converted Data'!E35="College",Results!W35,"")</f>
        <v/>
      </c>
      <c r="FX35" t="str">
        <f>IF('Converted Data'!E35="High School",Results!U35,"")</f>
        <v/>
      </c>
      <c r="FY35" t="str">
        <f>IF('Converted Data'!E35="High School",Results!W35,"")</f>
        <v/>
      </c>
      <c r="FZ35" t="str">
        <f>IF('Converted Data'!E35="Primary School",Results!U35,"")</f>
        <v/>
      </c>
      <c r="GA35" t="str">
        <f>IF('Converted Data'!E35="Primary School",Results!W35,"")</f>
        <v/>
      </c>
      <c r="GB35" t="str">
        <f>IF('Converted Data'!E35="No formal education",Results!U35,"")</f>
        <v/>
      </c>
      <c r="GC35" t="str">
        <f>IF('Converted Data'!E35="No formal education",Results!W35,"")</f>
        <v/>
      </c>
      <c r="GD35" t="str">
        <f>IF('Converted Data'!E35="Other",Results!U35,"")</f>
        <v/>
      </c>
      <c r="GE35" t="str">
        <f>IF('Converted Data'!E35="Other",Results!W35,"")</f>
        <v/>
      </c>
      <c r="GG35" t="str">
        <f>IF('Converted Data'!F35="1",Results!U35,"")</f>
        <v/>
      </c>
      <c r="GH35" t="str">
        <f>IF('Converted Data'!F35="1",Results!W35,"")</f>
        <v/>
      </c>
      <c r="GI35" t="str">
        <f>IF('Converted Data'!F35="2",Results!U35,"")</f>
        <v/>
      </c>
      <c r="GJ35" t="str">
        <f>IF('Converted Data'!F35="2",Results!W35,"")</f>
        <v/>
      </c>
      <c r="GK35" t="str">
        <f>IF('Converted Data'!F35="3",Results!U35,"")</f>
        <v/>
      </c>
      <c r="GL35" t="str">
        <f>IF('Converted Data'!F35="3",Results!W35,"")</f>
        <v/>
      </c>
      <c r="GM35" t="str">
        <f>IF('Converted Data'!F35="4",Results!U35,"")</f>
        <v/>
      </c>
      <c r="GN35" t="str">
        <f>IF('Converted Data'!F35="4",Results!W35,"")</f>
        <v/>
      </c>
      <c r="GO35" t="str">
        <f>IF('Converted Data'!F35="5",Results!U35,"")</f>
        <v/>
      </c>
      <c r="GP35" t="str">
        <f>IF('Converted Data'!F35="5",Results!W35,"")</f>
        <v/>
      </c>
      <c r="GR35" t="str">
        <f>IF('Converted Data'!G35="Item 1",Results!U35,"")</f>
        <v/>
      </c>
      <c r="GS35" t="str">
        <f>IF('Converted Data'!G35="Item 1",Results!W35,"")</f>
        <v/>
      </c>
      <c r="GT35" t="str">
        <f>IF('Converted Data'!G35="Item 2",Results!U35,"")</f>
        <v/>
      </c>
      <c r="GU35" t="str">
        <f>IF('Converted Data'!G35="Item 2",Results!W35,"")</f>
        <v/>
      </c>
      <c r="GV35" t="str">
        <f>IF('Converted Data'!G35="Item 3",Results!U35,"")</f>
        <v/>
      </c>
      <c r="GW35" t="str">
        <f>IF('Converted Data'!G35="Item 3",Results!W35,"")</f>
        <v/>
      </c>
      <c r="GX35" t="str">
        <f>IF('Converted Data'!G35="Item 4",Results!U35,"")</f>
        <v/>
      </c>
      <c r="GY35" t="str">
        <f>IF('Converted Data'!G35="Item 4",Results!W35,"")</f>
        <v/>
      </c>
      <c r="HA35" t="str">
        <f>IF('Converted Data'!H35="75%-100%",Results!U35,"")</f>
        <v/>
      </c>
      <c r="HB35" t="str">
        <f>IF('Converted Data'!H35="75%-100%",Results!W35,"")</f>
        <v/>
      </c>
      <c r="HC35" t="str">
        <f>IF('Converted Data'!H35="51%-74%",Results!U35,"")</f>
        <v/>
      </c>
      <c r="HD35" t="str">
        <f>IF('Converted Data'!H35="51%-74%",Results!W35,"")</f>
        <v/>
      </c>
      <c r="HE35" t="str">
        <f>IF('Converted Data'!H35="Up to 50%",Results!U35,"")</f>
        <v/>
      </c>
      <c r="HF35" t="str">
        <f>IF('Converted Data'!H35="Up to 50%",Results!W35,"")</f>
        <v/>
      </c>
    </row>
    <row r="36" spans="1:214" x14ac:dyDescent="0.25">
      <c r="A36" s="42">
        <f>'Data Entry'!A36</f>
        <v>0</v>
      </c>
      <c r="B36" s="75">
        <f>SUM('Converted Data'!J36,'Converted Data'!L36,'Converted Data'!N36,'Converted Data'!P36,'Converted Data'!T36,'Converted Data'!X36)</f>
        <v>0</v>
      </c>
      <c r="C36" s="75" t="str">
        <f t="shared" si="2"/>
        <v/>
      </c>
      <c r="D36" s="77">
        <f>SUM('Converted Data'!AF36,'Converted Data'!AH36,'Converted Data'!AJ36,'Converted Data'!AL36,'Converted Data'!AP36,'Converted Data'!AT36)</f>
        <v>0</v>
      </c>
      <c r="E36" s="77" t="str">
        <f t="shared" si="3"/>
        <v/>
      </c>
      <c r="F36" s="79">
        <f t="shared" si="0"/>
        <v>0</v>
      </c>
      <c r="G36" s="60"/>
      <c r="H36" s="59">
        <f>SUM('Converted Data'!K36,'Converted Data'!Q36,'Converted Data'!S36,'Converted Data'!V36,'Converted Data'!Y36,'Converted Data'!AA36)</f>
        <v>0</v>
      </c>
      <c r="I36" s="59" t="str">
        <f t="shared" si="4"/>
        <v/>
      </c>
      <c r="J36" s="58">
        <f>SUM('Converted Data'!AG36,'Converted Data'!AM36,'Converted Data'!AO36,'Converted Data'!AR36,'Converted Data'!AU36,'Converted Data'!AW36)</f>
        <v>0</v>
      </c>
      <c r="K36" s="58" t="str">
        <f t="shared" si="5"/>
        <v/>
      </c>
      <c r="L36" s="67">
        <f t="shared" ref="L36:L53" si="12">J36-H36</f>
        <v>0</v>
      </c>
      <c r="N36" s="69">
        <f>SUM('Converted Data'!M36,'Converted Data'!O36,'Converted Data'!R36,'Converted Data'!Z36,'Converted Data'!AC36)</f>
        <v>0</v>
      </c>
      <c r="O36" s="69" t="str">
        <f t="shared" si="6"/>
        <v/>
      </c>
      <c r="P36" s="62">
        <f>SUM('Converted Data'!AI36,'Converted Data'!AK36,'Converted Data'!AN36,'Converted Data'!AV36,'Converted Data'!AY36)</f>
        <v>0</v>
      </c>
      <c r="Q36" s="62" t="str">
        <f t="shared" si="7"/>
        <v/>
      </c>
      <c r="R36" s="61">
        <f t="shared" si="8"/>
        <v>0</v>
      </c>
      <c r="T36" s="42">
        <f>SUM('Converted Data'!I36,'Converted Data'!U36,'Converted Data'!W36,'Converted Data'!AB36,'Converted Data'!AD36)</f>
        <v>0</v>
      </c>
      <c r="U36" s="42" t="str">
        <f t="shared" si="9"/>
        <v/>
      </c>
      <c r="V36" s="41">
        <f>SUM('Converted Data'!AE36,'Converted Data'!AQ36,'Converted Data'!AS36,'Converted Data'!AX36,'Converted Data'!AZ36)</f>
        <v>0</v>
      </c>
      <c r="W36" s="41" t="str">
        <f t="shared" si="10"/>
        <v/>
      </c>
      <c r="X36" s="85">
        <f t="shared" si="11"/>
        <v>0</v>
      </c>
      <c r="AB36" t="str">
        <f>IF('Converted Data'!B36="Male",Results!C36,"")</f>
        <v/>
      </c>
      <c r="AC36" t="str">
        <f>IF('Converted Data'!B36="Male",Results!E36,"")</f>
        <v/>
      </c>
      <c r="AD36" t="str">
        <f>IF('Converted Data'!B36="Female",Results!C36,"")</f>
        <v/>
      </c>
      <c r="AE36" t="str">
        <f>IF('Converted Data'!B36="Female",Results!E36,"")</f>
        <v/>
      </c>
      <c r="AF36" t="str">
        <f>IF('Converted Data'!B36="Other",Results!C36,"")</f>
        <v/>
      </c>
      <c r="AG36" t="str">
        <f>IF('Converted Data'!B36="Other",Results!E36,"")</f>
        <v/>
      </c>
      <c r="AH36" s="5"/>
      <c r="AI36" t="str">
        <f>IF('Converted Data'!E36="University",Results!C36,"")</f>
        <v/>
      </c>
      <c r="AJ36" t="str">
        <f>IF('Converted Data'!E36="University",Results!E36,"")</f>
        <v/>
      </c>
      <c r="AK36" t="str">
        <f>IF('Converted Data'!E36="College",Results!C36,"")</f>
        <v/>
      </c>
      <c r="AL36" t="str">
        <f>IF('Converted Data'!E36="College",Results!E36,"")</f>
        <v/>
      </c>
      <c r="AM36" t="str">
        <f>IF('Converted Data'!E36="High School",Results!C36,"")</f>
        <v/>
      </c>
      <c r="AN36" t="str">
        <f>IF('Converted Data'!E36="High School",Results!E36,"")</f>
        <v/>
      </c>
      <c r="AO36" t="str">
        <f>IF('Converted Data'!E36="Primary School",Results!C36,"")</f>
        <v/>
      </c>
      <c r="AP36" t="str">
        <f>IF('Converted Data'!E36="Primary School",Results!E36,"")</f>
        <v/>
      </c>
      <c r="AQ36" t="str">
        <f>IF('Converted Data'!E36="No formal education",Results!C36,"")</f>
        <v/>
      </c>
      <c r="AR36" t="str">
        <f>IF('Converted Data'!E36="No formal education",Results!E36,"")</f>
        <v/>
      </c>
      <c r="AS36" t="str">
        <f>IF('Converted Data'!E36="Other",Results!C36,"")</f>
        <v/>
      </c>
      <c r="AT36" t="str">
        <f>IF('Converted Data'!E36="Other",Results!E36,"")</f>
        <v/>
      </c>
      <c r="AV36" t="str">
        <f>IF('Converted Data'!F36="1",Results!C36,"")</f>
        <v/>
      </c>
      <c r="AW36" t="str">
        <f>IF('Converted Data'!F36="1",Results!E36,"")</f>
        <v/>
      </c>
      <c r="AX36" t="str">
        <f>IF('Converted Data'!F36="2",Results!C36,"")</f>
        <v/>
      </c>
      <c r="AY36" t="str">
        <f>IF('Converted Data'!F36="2",Results!E36,"")</f>
        <v/>
      </c>
      <c r="AZ36" t="str">
        <f>IF('Converted Data'!F36="3",Results!C36,"")</f>
        <v/>
      </c>
      <c r="BA36" t="str">
        <f>IF('Converted Data'!F36="3",Results!E36,"")</f>
        <v/>
      </c>
      <c r="BB36" t="str">
        <f>IF('Converted Data'!F36="4",Results!C36,"")</f>
        <v/>
      </c>
      <c r="BC36" t="str">
        <f>IF('Converted Data'!F36="4",Results!E36,"")</f>
        <v/>
      </c>
      <c r="BD36" t="str">
        <f>IF('Converted Data'!F36="5",Results!C36,"")</f>
        <v/>
      </c>
      <c r="BE36" t="str">
        <f>IF('Converted Data'!F36="5",Results!E36,"")</f>
        <v/>
      </c>
      <c r="BG36" t="str">
        <f>IF('Converted Data'!G36="Item 1",Results!C36,"")</f>
        <v/>
      </c>
      <c r="BH36" t="str">
        <f>IF('Converted Data'!G36="Item 1",Results!E36,"")</f>
        <v/>
      </c>
      <c r="BI36" t="str">
        <f>IF('Converted Data'!G36="Item 2",Results!C36,"")</f>
        <v/>
      </c>
      <c r="BJ36" t="str">
        <f>IF('Converted Data'!G36="Item 2",Results!E36,"")</f>
        <v/>
      </c>
      <c r="BK36" t="str">
        <f>IF('Converted Data'!G36="Item 3",Results!C36,"")</f>
        <v/>
      </c>
      <c r="BL36" t="str">
        <f>IF('Converted Data'!G36="Item 3",Results!E36,"")</f>
        <v/>
      </c>
      <c r="BM36" t="str">
        <f>IF('Converted Data'!G36="Item 4",Results!C36,"")</f>
        <v/>
      </c>
      <c r="BN36" t="str">
        <f>IF('Converted Data'!G36="Item 4",Results!E36,"")</f>
        <v/>
      </c>
      <c r="BP36" t="str">
        <f>IF('Converted Data'!H36="75%-100%",Results!C36,"")</f>
        <v/>
      </c>
      <c r="BQ36" t="str">
        <f>IF('Converted Data'!H36="75%-100%",Results!E36,"")</f>
        <v/>
      </c>
      <c r="BR36" t="str">
        <f>IF('Converted Data'!H36="51%-74%",Results!C36,"")</f>
        <v/>
      </c>
      <c r="BS36" t="str">
        <f>IF('Converted Data'!H36="51%-74%",Results!E36,"")</f>
        <v/>
      </c>
      <c r="BT36" t="str">
        <f>IF('Converted Data'!H36="Up to 50%",Results!C36,"")</f>
        <v/>
      </c>
      <c r="BU36" t="str">
        <f>IF('Converted Data'!H36="Up to 50%",Results!E36,"")</f>
        <v/>
      </c>
      <c r="BW36" t="str">
        <f>IF('Converted Data'!B36="Male",Results!I36,"")</f>
        <v/>
      </c>
      <c r="BX36" t="str">
        <f>IF('Converted Data'!B36="Male",Results!K36,"")</f>
        <v/>
      </c>
      <c r="BY36" t="str">
        <f>IF('Converted Data'!B36="Female",Results!I36,"")</f>
        <v/>
      </c>
      <c r="BZ36" t="str">
        <f>IF('Converted Data'!B36="Female",Results!K36,"")</f>
        <v/>
      </c>
      <c r="CA36" t="str">
        <f>IF('Converted Data'!B36="Other",Results!I36,"")</f>
        <v/>
      </c>
      <c r="CB36" t="str">
        <f>IF('Converted Data'!B36="Other",Results!K36,"")</f>
        <v/>
      </c>
      <c r="CC36" s="5"/>
      <c r="CD36" t="str">
        <f>IF('Converted Data'!E36="University",Results!I36,"")</f>
        <v/>
      </c>
      <c r="CE36" t="str">
        <f>IF('Converted Data'!E36="University",Results!K36,"")</f>
        <v/>
      </c>
      <c r="CF36" t="str">
        <f>IF('Converted Data'!E36="College",Results!I36,"")</f>
        <v/>
      </c>
      <c r="CG36" t="str">
        <f>IF('Converted Data'!E36="College",Results!K36,"")</f>
        <v/>
      </c>
      <c r="CH36" t="str">
        <f>IF('Converted Data'!E36="High School",Results!I36,"")</f>
        <v/>
      </c>
      <c r="CI36" t="str">
        <f>IF('Converted Data'!E36="High School",Results!K36,"")</f>
        <v/>
      </c>
      <c r="CJ36" t="str">
        <f>IF('Converted Data'!E36="Primary School",Results!I36,"")</f>
        <v/>
      </c>
      <c r="CK36" t="str">
        <f>IF('Converted Data'!E36="Primary School",Results!K36,"")</f>
        <v/>
      </c>
      <c r="CL36" t="str">
        <f>IF('Converted Data'!E36="No formal education",Results!I36,"")</f>
        <v/>
      </c>
      <c r="CM36" t="str">
        <f>IF('Converted Data'!E36="No formal education",Results!K36,"")</f>
        <v/>
      </c>
      <c r="CN36" t="str">
        <f>IF('Converted Data'!E36="Other",Results!I36,"")</f>
        <v/>
      </c>
      <c r="CO36" t="str">
        <f>IF('Converted Data'!E36="Other",Results!K36,"")</f>
        <v/>
      </c>
      <c r="CQ36" t="str">
        <f>IF('Converted Data'!F36="1",Results!I36,"")</f>
        <v/>
      </c>
      <c r="CR36" t="str">
        <f>IF('Converted Data'!F36="1",Results!K36,"")</f>
        <v/>
      </c>
      <c r="CS36" t="str">
        <f>IF('Converted Data'!F36="2",Results!I36,"")</f>
        <v/>
      </c>
      <c r="CT36" t="str">
        <f>IF('Converted Data'!F36="2",Results!K36,"")</f>
        <v/>
      </c>
      <c r="CU36" t="str">
        <f>IF('Converted Data'!F36="3",Results!I36,"")</f>
        <v/>
      </c>
      <c r="CV36" t="str">
        <f>IF('Converted Data'!F36="3",Results!K36,"")</f>
        <v/>
      </c>
      <c r="CW36" t="str">
        <f>IF('Converted Data'!F36="4",Results!I36,"")</f>
        <v/>
      </c>
      <c r="CX36" t="str">
        <f>IF('Converted Data'!F36="4",Results!K36,"")</f>
        <v/>
      </c>
      <c r="CY36" t="str">
        <f>IF('Converted Data'!F36="5",Results!I36,"")</f>
        <v/>
      </c>
      <c r="CZ36" t="str">
        <f>IF('Converted Data'!F36="5",Results!K36,"")</f>
        <v/>
      </c>
      <c r="DB36" t="str">
        <f>IF('Converted Data'!G36="Item 1",Results!I36,"")</f>
        <v/>
      </c>
      <c r="DC36" t="str">
        <f>IF('Converted Data'!G36="Item 1",Results!K36,"")</f>
        <v/>
      </c>
      <c r="DD36" t="str">
        <f>IF('Converted Data'!G36="Item 2",Results!I36,"")</f>
        <v/>
      </c>
      <c r="DE36" t="str">
        <f>IF('Converted Data'!G36="Item 2",Results!K36,"")</f>
        <v/>
      </c>
      <c r="DF36" t="str">
        <f>IF('Converted Data'!G36="Item 3",Results!I36,"")</f>
        <v/>
      </c>
      <c r="DG36" t="str">
        <f>IF('Converted Data'!G36="Item 3",Results!K36,"")</f>
        <v/>
      </c>
      <c r="DH36" t="str">
        <f>IF('Converted Data'!G36="Item 4",Results!I36,"")</f>
        <v/>
      </c>
      <c r="DI36" t="str">
        <f>IF('Converted Data'!G36="Item 4",Results!K36,"")</f>
        <v/>
      </c>
      <c r="DK36" t="str">
        <f>IF('Converted Data'!H36="75%-100%",Results!I36,"")</f>
        <v/>
      </c>
      <c r="DL36" t="str">
        <f>IF('Converted Data'!H36="75%-100%",Results!K36,"")</f>
        <v/>
      </c>
      <c r="DM36" t="str">
        <f>IF('Converted Data'!H36="51%-74%",Results!I36,"")</f>
        <v/>
      </c>
      <c r="DN36" t="str">
        <f>IF('Converted Data'!H36="51%-74%",Results!K36,"")</f>
        <v/>
      </c>
      <c r="DO36" t="str">
        <f>IF('Converted Data'!H36="Up to 50%",Results!I36,"")</f>
        <v/>
      </c>
      <c r="DP36" t="str">
        <f>IF('Converted Data'!H36="Up to 50%",Results!K36,"")</f>
        <v/>
      </c>
      <c r="DR36" t="str">
        <f>IF('Converted Data'!B36="Male",Results!O36,"")</f>
        <v/>
      </c>
      <c r="DS36" t="str">
        <f>IF('Converted Data'!B36="Male",Results!Q36,"")</f>
        <v/>
      </c>
      <c r="DT36" t="str">
        <f>IF('Converted Data'!B36="Female",Results!O36,"")</f>
        <v/>
      </c>
      <c r="DU36" t="str">
        <f>IF('Converted Data'!B36="Female",Results!Q36,"")</f>
        <v/>
      </c>
      <c r="DV36" t="str">
        <f>IF('Converted Data'!B36="Other",Results!O36,"")</f>
        <v/>
      </c>
      <c r="DW36" t="str">
        <f>IF('Converted Data'!B36="Other",Results!Q36,"")</f>
        <v/>
      </c>
      <c r="DX36" s="5"/>
      <c r="DY36" t="str">
        <f>IF('Converted Data'!E36="University",Results!O36,"")</f>
        <v/>
      </c>
      <c r="DZ36" t="str">
        <f>IF('Converted Data'!E36="University",Results!Q36,"")</f>
        <v/>
      </c>
      <c r="EA36" t="str">
        <f>IF('Converted Data'!E36="College",Results!O36,"")</f>
        <v/>
      </c>
      <c r="EB36" t="str">
        <f>IF('Converted Data'!E36="College",Results!Q36,"")</f>
        <v/>
      </c>
      <c r="EC36" t="str">
        <f>IF('Converted Data'!E36="High School",Results!O36,"")</f>
        <v/>
      </c>
      <c r="ED36" t="str">
        <f>IF('Converted Data'!E36="High School",Results!Q36,"")</f>
        <v/>
      </c>
      <c r="EE36" t="str">
        <f>IF('Converted Data'!E36="Primary School",Results!O36,"")</f>
        <v/>
      </c>
      <c r="EF36" t="str">
        <f>IF('Converted Data'!E36="Primary School",Results!Q36,"")</f>
        <v/>
      </c>
      <c r="EG36" t="str">
        <f>IF('Converted Data'!E36="No formal education",Results!O36,"")</f>
        <v/>
      </c>
      <c r="EH36" t="str">
        <f>IF('Converted Data'!E36="No formal education",Results!Q36,"")</f>
        <v/>
      </c>
      <c r="EI36" t="str">
        <f>IF('Converted Data'!E36="Other",Results!O36,"")</f>
        <v/>
      </c>
      <c r="EJ36" t="str">
        <f>IF('Converted Data'!E36="Other",Results!Q36,"")</f>
        <v/>
      </c>
      <c r="EL36" t="str">
        <f>IF('Converted Data'!F36="1",Results!O36,"")</f>
        <v/>
      </c>
      <c r="EM36" t="str">
        <f>IF('Converted Data'!F36="1",Results!Q36,"")</f>
        <v/>
      </c>
      <c r="EN36" t="str">
        <f>IF('Converted Data'!F36="2",Results!O36,"")</f>
        <v/>
      </c>
      <c r="EO36" t="str">
        <f>IF('Converted Data'!F36="2",Results!Q36,"")</f>
        <v/>
      </c>
      <c r="EP36" t="str">
        <f>IF('Converted Data'!F36="3",Results!O36,"")</f>
        <v/>
      </c>
      <c r="EQ36" t="str">
        <f>IF('Converted Data'!F36="3",Results!Q36,"")</f>
        <v/>
      </c>
      <c r="ER36" t="str">
        <f>IF('Converted Data'!F36="4",Results!O36,"")</f>
        <v/>
      </c>
      <c r="ES36" t="str">
        <f>IF('Converted Data'!F36="4",Results!Q36,"")</f>
        <v/>
      </c>
      <c r="ET36" t="str">
        <f>IF('Converted Data'!F36="5",Results!O36,"")</f>
        <v/>
      </c>
      <c r="EU36" t="str">
        <f>IF('Converted Data'!F36="5",Results!Q36,"")</f>
        <v/>
      </c>
      <c r="EW36" t="str">
        <f>IF('Converted Data'!G36="Item 1",Results!O36,"")</f>
        <v/>
      </c>
      <c r="EX36" t="str">
        <f>IF('Converted Data'!G36="Item 1",Results!Q36,"")</f>
        <v/>
      </c>
      <c r="EY36" t="str">
        <f>IF('Converted Data'!G36="Item 2",Results!O36,"")</f>
        <v/>
      </c>
      <c r="EZ36" t="str">
        <f>IF('Converted Data'!G36="Item 2",Results!Q36,"")</f>
        <v/>
      </c>
      <c r="FA36" t="str">
        <f>IF('Converted Data'!G36="Item 3",Results!O36,"")</f>
        <v/>
      </c>
      <c r="FB36" t="str">
        <f>IF('Converted Data'!G36="Item 3",Results!Q36,"")</f>
        <v/>
      </c>
      <c r="FC36" t="str">
        <f>IF('Converted Data'!G36="Item 4",Results!O36,"")</f>
        <v/>
      </c>
      <c r="FD36" t="str">
        <f>IF('Converted Data'!G36="Item 4",Results!Q36,"")</f>
        <v/>
      </c>
      <c r="FF36" t="str">
        <f>IF('Converted Data'!H36="75%-100%",Results!O36,"")</f>
        <v/>
      </c>
      <c r="FG36" t="str">
        <f>IF('Converted Data'!H36="75%-100%",Results!Q36,"")</f>
        <v/>
      </c>
      <c r="FH36" t="str">
        <f>IF('Converted Data'!H36="51%-74%",Results!O36,"")</f>
        <v/>
      </c>
      <c r="FI36" t="str">
        <f>IF('Converted Data'!H36="51%-74%",Results!Q36,"")</f>
        <v/>
      </c>
      <c r="FJ36" t="str">
        <f>IF('Converted Data'!H36="Up to 50%",Results!O36,"")</f>
        <v/>
      </c>
      <c r="FK36" t="str">
        <f>IF('Converted Data'!H36="Up to 50%",Results!Q36,"")</f>
        <v/>
      </c>
      <c r="FM36" t="str">
        <f>IF('Converted Data'!B36="Male",Results!U36,"")</f>
        <v/>
      </c>
      <c r="FN36" t="str">
        <f>IF('Converted Data'!B36="Male",Results!W36,"")</f>
        <v/>
      </c>
      <c r="FO36" t="str">
        <f>IF('Converted Data'!B36="Female",Results!U36,"")</f>
        <v/>
      </c>
      <c r="FP36" t="str">
        <f>IF('Converted Data'!B36="Female",Results!W36,"")</f>
        <v/>
      </c>
      <c r="FQ36" t="str">
        <f>IF('Converted Data'!B36="Other",Results!U36,"")</f>
        <v/>
      </c>
      <c r="FR36" t="str">
        <f>IF('Converted Data'!B36="Other",Results!W36,"")</f>
        <v/>
      </c>
      <c r="FS36" s="5"/>
      <c r="FT36" t="str">
        <f>IF('Converted Data'!E36="University",Results!U36,"")</f>
        <v/>
      </c>
      <c r="FU36" t="str">
        <f>IF('Converted Data'!E36="University",Results!W36,"")</f>
        <v/>
      </c>
      <c r="FV36" t="str">
        <f>IF('Converted Data'!E36="College",Results!U36,"")</f>
        <v/>
      </c>
      <c r="FW36" t="str">
        <f>IF('Converted Data'!E36="College",Results!W36,"")</f>
        <v/>
      </c>
      <c r="FX36" t="str">
        <f>IF('Converted Data'!E36="High School",Results!U36,"")</f>
        <v/>
      </c>
      <c r="FY36" t="str">
        <f>IF('Converted Data'!E36="High School",Results!W36,"")</f>
        <v/>
      </c>
      <c r="FZ36" t="str">
        <f>IF('Converted Data'!E36="Primary School",Results!U36,"")</f>
        <v/>
      </c>
      <c r="GA36" t="str">
        <f>IF('Converted Data'!E36="Primary School",Results!W36,"")</f>
        <v/>
      </c>
      <c r="GB36" t="str">
        <f>IF('Converted Data'!E36="No formal education",Results!U36,"")</f>
        <v/>
      </c>
      <c r="GC36" t="str">
        <f>IF('Converted Data'!E36="No formal education",Results!W36,"")</f>
        <v/>
      </c>
      <c r="GD36" t="str">
        <f>IF('Converted Data'!E36="Other",Results!U36,"")</f>
        <v/>
      </c>
      <c r="GE36" t="str">
        <f>IF('Converted Data'!E36="Other",Results!W36,"")</f>
        <v/>
      </c>
      <c r="GG36" t="str">
        <f>IF('Converted Data'!F36="1",Results!U36,"")</f>
        <v/>
      </c>
      <c r="GH36" t="str">
        <f>IF('Converted Data'!F36="1",Results!W36,"")</f>
        <v/>
      </c>
      <c r="GI36" t="str">
        <f>IF('Converted Data'!F36="2",Results!U36,"")</f>
        <v/>
      </c>
      <c r="GJ36" t="str">
        <f>IF('Converted Data'!F36="2",Results!W36,"")</f>
        <v/>
      </c>
      <c r="GK36" t="str">
        <f>IF('Converted Data'!F36="3",Results!U36,"")</f>
        <v/>
      </c>
      <c r="GL36" t="str">
        <f>IF('Converted Data'!F36="3",Results!W36,"")</f>
        <v/>
      </c>
      <c r="GM36" t="str">
        <f>IF('Converted Data'!F36="4",Results!U36,"")</f>
        <v/>
      </c>
      <c r="GN36" t="str">
        <f>IF('Converted Data'!F36="4",Results!W36,"")</f>
        <v/>
      </c>
      <c r="GO36" t="str">
        <f>IF('Converted Data'!F36="5",Results!U36,"")</f>
        <v/>
      </c>
      <c r="GP36" t="str">
        <f>IF('Converted Data'!F36="5",Results!W36,"")</f>
        <v/>
      </c>
      <c r="GR36" t="str">
        <f>IF('Converted Data'!G36="Item 1",Results!U36,"")</f>
        <v/>
      </c>
      <c r="GS36" t="str">
        <f>IF('Converted Data'!G36="Item 1",Results!W36,"")</f>
        <v/>
      </c>
      <c r="GT36" t="str">
        <f>IF('Converted Data'!G36="Item 2",Results!U36,"")</f>
        <v/>
      </c>
      <c r="GU36" t="str">
        <f>IF('Converted Data'!G36="Item 2",Results!W36,"")</f>
        <v/>
      </c>
      <c r="GV36" t="str">
        <f>IF('Converted Data'!G36="Item 3",Results!U36,"")</f>
        <v/>
      </c>
      <c r="GW36" t="str">
        <f>IF('Converted Data'!G36="Item 3",Results!W36,"")</f>
        <v/>
      </c>
      <c r="GX36" t="str">
        <f>IF('Converted Data'!G36="Item 4",Results!U36,"")</f>
        <v/>
      </c>
      <c r="GY36" t="str">
        <f>IF('Converted Data'!G36="Item 4",Results!W36,"")</f>
        <v/>
      </c>
      <c r="HA36" t="str">
        <f>IF('Converted Data'!H36="75%-100%",Results!U36,"")</f>
        <v/>
      </c>
      <c r="HB36" t="str">
        <f>IF('Converted Data'!H36="75%-100%",Results!W36,"")</f>
        <v/>
      </c>
      <c r="HC36" t="str">
        <f>IF('Converted Data'!H36="51%-74%",Results!U36,"")</f>
        <v/>
      </c>
      <c r="HD36" t="str">
        <f>IF('Converted Data'!H36="51%-74%",Results!W36,"")</f>
        <v/>
      </c>
      <c r="HE36" t="str">
        <f>IF('Converted Data'!H36="Up to 50%",Results!U36,"")</f>
        <v/>
      </c>
      <c r="HF36" t="str">
        <f>IF('Converted Data'!H36="Up to 50%",Results!W36,"")</f>
        <v/>
      </c>
    </row>
    <row r="37" spans="1:214" x14ac:dyDescent="0.25">
      <c r="A37" s="42">
        <f>'Data Entry'!A37</f>
        <v>0</v>
      </c>
      <c r="B37" s="75">
        <f>SUM('Converted Data'!J37,'Converted Data'!L37,'Converted Data'!N37,'Converted Data'!P37,'Converted Data'!T37,'Converted Data'!X37)</f>
        <v>0</v>
      </c>
      <c r="C37" s="75" t="str">
        <f t="shared" si="2"/>
        <v/>
      </c>
      <c r="D37" s="77">
        <f>SUM('Converted Data'!AF37,'Converted Data'!AH37,'Converted Data'!AJ37,'Converted Data'!AL37,'Converted Data'!AP37,'Converted Data'!AT37)</f>
        <v>0</v>
      </c>
      <c r="E37" s="77" t="str">
        <f t="shared" si="3"/>
        <v/>
      </c>
      <c r="F37" s="79">
        <f t="shared" si="0"/>
        <v>0</v>
      </c>
      <c r="G37" s="60"/>
      <c r="H37" s="59">
        <f>SUM('Converted Data'!K37,'Converted Data'!Q37,'Converted Data'!S37,'Converted Data'!V37,'Converted Data'!Y37,'Converted Data'!AA37)</f>
        <v>0</v>
      </c>
      <c r="I37" s="59" t="str">
        <f t="shared" si="4"/>
        <v/>
      </c>
      <c r="J37" s="58">
        <f>SUM('Converted Data'!AG37,'Converted Data'!AM37,'Converted Data'!AO37,'Converted Data'!AR37,'Converted Data'!AU37,'Converted Data'!AW37)</f>
        <v>0</v>
      </c>
      <c r="K37" s="58" t="str">
        <f t="shared" si="5"/>
        <v/>
      </c>
      <c r="L37" s="67">
        <f t="shared" si="12"/>
        <v>0</v>
      </c>
      <c r="N37" s="69">
        <f>SUM('Converted Data'!M37,'Converted Data'!O37,'Converted Data'!R37,'Converted Data'!Z37,'Converted Data'!AC37)</f>
        <v>0</v>
      </c>
      <c r="O37" s="69" t="str">
        <f t="shared" si="6"/>
        <v/>
      </c>
      <c r="P37" s="62">
        <f>SUM('Converted Data'!AI37,'Converted Data'!AK37,'Converted Data'!AN37,'Converted Data'!AV37,'Converted Data'!AY37)</f>
        <v>0</v>
      </c>
      <c r="Q37" s="62" t="str">
        <f t="shared" si="7"/>
        <v/>
      </c>
      <c r="R37" s="61">
        <f t="shared" si="8"/>
        <v>0</v>
      </c>
      <c r="T37" s="42">
        <f>SUM('Converted Data'!I37,'Converted Data'!U37,'Converted Data'!W37,'Converted Data'!AB37,'Converted Data'!AD37)</f>
        <v>0</v>
      </c>
      <c r="U37" s="42" t="str">
        <f t="shared" si="9"/>
        <v/>
      </c>
      <c r="V37" s="41">
        <f>SUM('Converted Data'!AE37,'Converted Data'!AQ37,'Converted Data'!AS37,'Converted Data'!AX37,'Converted Data'!AZ37)</f>
        <v>0</v>
      </c>
      <c r="W37" s="41" t="str">
        <f t="shared" si="10"/>
        <v/>
      </c>
      <c r="X37" s="85">
        <f t="shared" si="11"/>
        <v>0</v>
      </c>
      <c r="AB37" t="str">
        <f>IF('Converted Data'!B37="Male",Results!C37,"")</f>
        <v/>
      </c>
      <c r="AC37" t="str">
        <f>IF('Converted Data'!B37="Male",Results!E37,"")</f>
        <v/>
      </c>
      <c r="AD37" t="str">
        <f>IF('Converted Data'!B37="Female",Results!C37,"")</f>
        <v/>
      </c>
      <c r="AE37" t="str">
        <f>IF('Converted Data'!B37="Female",Results!E37,"")</f>
        <v/>
      </c>
      <c r="AF37" t="str">
        <f>IF('Converted Data'!B37="Other",Results!C37,"")</f>
        <v/>
      </c>
      <c r="AG37" t="str">
        <f>IF('Converted Data'!B37="Other",Results!E37,"")</f>
        <v/>
      </c>
      <c r="AH37" s="5"/>
      <c r="AI37" t="str">
        <f>IF('Converted Data'!E37="University",Results!C37,"")</f>
        <v/>
      </c>
      <c r="AJ37" t="str">
        <f>IF('Converted Data'!E37="University",Results!E37,"")</f>
        <v/>
      </c>
      <c r="AK37" t="str">
        <f>IF('Converted Data'!E37="College",Results!C37,"")</f>
        <v/>
      </c>
      <c r="AL37" t="str">
        <f>IF('Converted Data'!E37="College",Results!E37,"")</f>
        <v/>
      </c>
      <c r="AM37" t="str">
        <f>IF('Converted Data'!E37="High School",Results!C37,"")</f>
        <v/>
      </c>
      <c r="AN37" t="str">
        <f>IF('Converted Data'!E37="High School",Results!E37,"")</f>
        <v/>
      </c>
      <c r="AO37" t="str">
        <f>IF('Converted Data'!E37="Primary School",Results!C37,"")</f>
        <v/>
      </c>
      <c r="AP37" t="str">
        <f>IF('Converted Data'!E37="Primary School",Results!E37,"")</f>
        <v/>
      </c>
      <c r="AQ37" t="str">
        <f>IF('Converted Data'!E37="No formal education",Results!C37,"")</f>
        <v/>
      </c>
      <c r="AR37" t="str">
        <f>IF('Converted Data'!E37="No formal education",Results!E37,"")</f>
        <v/>
      </c>
      <c r="AS37" t="str">
        <f>IF('Converted Data'!E37="Other",Results!C37,"")</f>
        <v/>
      </c>
      <c r="AT37" t="str">
        <f>IF('Converted Data'!E37="Other",Results!E37,"")</f>
        <v/>
      </c>
      <c r="AV37" t="str">
        <f>IF('Converted Data'!F37="1",Results!C37,"")</f>
        <v/>
      </c>
      <c r="AW37" t="str">
        <f>IF('Converted Data'!F37="1",Results!E37,"")</f>
        <v/>
      </c>
      <c r="AX37" t="str">
        <f>IF('Converted Data'!F37="2",Results!C37,"")</f>
        <v/>
      </c>
      <c r="AY37" t="str">
        <f>IF('Converted Data'!F37="2",Results!E37,"")</f>
        <v/>
      </c>
      <c r="AZ37" t="str">
        <f>IF('Converted Data'!F37="3",Results!C37,"")</f>
        <v/>
      </c>
      <c r="BA37" t="str">
        <f>IF('Converted Data'!F37="3",Results!E37,"")</f>
        <v/>
      </c>
      <c r="BB37" t="str">
        <f>IF('Converted Data'!F37="4",Results!C37,"")</f>
        <v/>
      </c>
      <c r="BC37" t="str">
        <f>IF('Converted Data'!F37="4",Results!E37,"")</f>
        <v/>
      </c>
      <c r="BD37" t="str">
        <f>IF('Converted Data'!F37="5",Results!C37,"")</f>
        <v/>
      </c>
      <c r="BE37" t="str">
        <f>IF('Converted Data'!F37="5",Results!E37,"")</f>
        <v/>
      </c>
      <c r="BG37" t="str">
        <f>IF('Converted Data'!G37="Item 1",Results!C37,"")</f>
        <v/>
      </c>
      <c r="BH37" t="str">
        <f>IF('Converted Data'!G37="Item 1",Results!E37,"")</f>
        <v/>
      </c>
      <c r="BI37" t="str">
        <f>IF('Converted Data'!G37="Item 2",Results!C37,"")</f>
        <v/>
      </c>
      <c r="BJ37" t="str">
        <f>IF('Converted Data'!G37="Item 2",Results!E37,"")</f>
        <v/>
      </c>
      <c r="BK37" t="str">
        <f>IF('Converted Data'!G37="Item 3",Results!C37,"")</f>
        <v/>
      </c>
      <c r="BL37" t="str">
        <f>IF('Converted Data'!G37="Item 3",Results!E37,"")</f>
        <v/>
      </c>
      <c r="BM37" t="str">
        <f>IF('Converted Data'!G37="Item 4",Results!C37,"")</f>
        <v/>
      </c>
      <c r="BN37" t="str">
        <f>IF('Converted Data'!G37="Item 4",Results!E37,"")</f>
        <v/>
      </c>
      <c r="BP37" t="str">
        <f>IF('Converted Data'!H37="75%-100%",Results!C37,"")</f>
        <v/>
      </c>
      <c r="BQ37" t="str">
        <f>IF('Converted Data'!H37="75%-100%",Results!E37,"")</f>
        <v/>
      </c>
      <c r="BR37" t="str">
        <f>IF('Converted Data'!H37="51%-74%",Results!C37,"")</f>
        <v/>
      </c>
      <c r="BS37" t="str">
        <f>IF('Converted Data'!H37="51%-74%",Results!E37,"")</f>
        <v/>
      </c>
      <c r="BT37" t="str">
        <f>IF('Converted Data'!H37="Up to 50%",Results!C37,"")</f>
        <v/>
      </c>
      <c r="BU37" t="str">
        <f>IF('Converted Data'!H37="Up to 50%",Results!E37,"")</f>
        <v/>
      </c>
      <c r="BW37" t="str">
        <f>IF('Converted Data'!B37="Male",Results!I37,"")</f>
        <v/>
      </c>
      <c r="BX37" t="str">
        <f>IF('Converted Data'!B37="Male",Results!K37,"")</f>
        <v/>
      </c>
      <c r="BY37" t="str">
        <f>IF('Converted Data'!B37="Female",Results!I37,"")</f>
        <v/>
      </c>
      <c r="BZ37" t="str">
        <f>IF('Converted Data'!B37="Female",Results!K37,"")</f>
        <v/>
      </c>
      <c r="CA37" t="str">
        <f>IF('Converted Data'!B37="Other",Results!I37,"")</f>
        <v/>
      </c>
      <c r="CB37" t="str">
        <f>IF('Converted Data'!B37="Other",Results!K37,"")</f>
        <v/>
      </c>
      <c r="CC37" s="5"/>
      <c r="CD37" t="str">
        <f>IF('Converted Data'!E37="University",Results!I37,"")</f>
        <v/>
      </c>
      <c r="CE37" t="str">
        <f>IF('Converted Data'!E37="University",Results!K37,"")</f>
        <v/>
      </c>
      <c r="CF37" t="str">
        <f>IF('Converted Data'!E37="College",Results!I37,"")</f>
        <v/>
      </c>
      <c r="CG37" t="str">
        <f>IF('Converted Data'!E37="College",Results!K37,"")</f>
        <v/>
      </c>
      <c r="CH37" t="str">
        <f>IF('Converted Data'!E37="High School",Results!I37,"")</f>
        <v/>
      </c>
      <c r="CI37" t="str">
        <f>IF('Converted Data'!E37="High School",Results!K37,"")</f>
        <v/>
      </c>
      <c r="CJ37" t="str">
        <f>IF('Converted Data'!E37="Primary School",Results!I37,"")</f>
        <v/>
      </c>
      <c r="CK37" t="str">
        <f>IF('Converted Data'!E37="Primary School",Results!K37,"")</f>
        <v/>
      </c>
      <c r="CL37" t="str">
        <f>IF('Converted Data'!E37="No formal education",Results!I37,"")</f>
        <v/>
      </c>
      <c r="CM37" t="str">
        <f>IF('Converted Data'!E37="No formal education",Results!K37,"")</f>
        <v/>
      </c>
      <c r="CN37" t="str">
        <f>IF('Converted Data'!E37="Other",Results!I37,"")</f>
        <v/>
      </c>
      <c r="CO37" t="str">
        <f>IF('Converted Data'!E37="Other",Results!K37,"")</f>
        <v/>
      </c>
      <c r="CQ37" t="str">
        <f>IF('Converted Data'!F37="1",Results!I37,"")</f>
        <v/>
      </c>
      <c r="CR37" t="str">
        <f>IF('Converted Data'!F37="1",Results!K37,"")</f>
        <v/>
      </c>
      <c r="CS37" t="str">
        <f>IF('Converted Data'!F37="2",Results!I37,"")</f>
        <v/>
      </c>
      <c r="CT37" t="str">
        <f>IF('Converted Data'!F37="2",Results!K37,"")</f>
        <v/>
      </c>
      <c r="CU37" t="str">
        <f>IF('Converted Data'!F37="3",Results!I37,"")</f>
        <v/>
      </c>
      <c r="CV37" t="str">
        <f>IF('Converted Data'!F37="3",Results!K37,"")</f>
        <v/>
      </c>
      <c r="CW37" t="str">
        <f>IF('Converted Data'!F37="4",Results!I37,"")</f>
        <v/>
      </c>
      <c r="CX37" t="str">
        <f>IF('Converted Data'!F37="4",Results!K37,"")</f>
        <v/>
      </c>
      <c r="CY37" t="str">
        <f>IF('Converted Data'!F37="5",Results!I37,"")</f>
        <v/>
      </c>
      <c r="CZ37" t="str">
        <f>IF('Converted Data'!F37="5",Results!K37,"")</f>
        <v/>
      </c>
      <c r="DB37" t="str">
        <f>IF('Converted Data'!G37="Item 1",Results!I37,"")</f>
        <v/>
      </c>
      <c r="DC37" t="str">
        <f>IF('Converted Data'!G37="Item 1",Results!K37,"")</f>
        <v/>
      </c>
      <c r="DD37" t="str">
        <f>IF('Converted Data'!G37="Item 2",Results!I37,"")</f>
        <v/>
      </c>
      <c r="DE37" t="str">
        <f>IF('Converted Data'!G37="Item 2",Results!K37,"")</f>
        <v/>
      </c>
      <c r="DF37" t="str">
        <f>IF('Converted Data'!G37="Item 3",Results!I37,"")</f>
        <v/>
      </c>
      <c r="DG37" t="str">
        <f>IF('Converted Data'!G37="Item 3",Results!K37,"")</f>
        <v/>
      </c>
      <c r="DH37" t="str">
        <f>IF('Converted Data'!G37="Item 4",Results!I37,"")</f>
        <v/>
      </c>
      <c r="DI37" t="str">
        <f>IF('Converted Data'!G37="Item 4",Results!K37,"")</f>
        <v/>
      </c>
      <c r="DK37" t="str">
        <f>IF('Converted Data'!H37="75%-100%",Results!I37,"")</f>
        <v/>
      </c>
      <c r="DL37" t="str">
        <f>IF('Converted Data'!H37="75%-100%",Results!K37,"")</f>
        <v/>
      </c>
      <c r="DM37" t="str">
        <f>IF('Converted Data'!H37="51%-74%",Results!I37,"")</f>
        <v/>
      </c>
      <c r="DN37" t="str">
        <f>IF('Converted Data'!H37="51%-74%",Results!K37,"")</f>
        <v/>
      </c>
      <c r="DO37" t="str">
        <f>IF('Converted Data'!H37="Up to 50%",Results!I37,"")</f>
        <v/>
      </c>
      <c r="DP37" t="str">
        <f>IF('Converted Data'!H37="Up to 50%",Results!K37,"")</f>
        <v/>
      </c>
      <c r="DR37" t="str">
        <f>IF('Converted Data'!B37="Male",Results!O37,"")</f>
        <v/>
      </c>
      <c r="DS37" t="str">
        <f>IF('Converted Data'!B37="Male",Results!Q37,"")</f>
        <v/>
      </c>
      <c r="DT37" t="str">
        <f>IF('Converted Data'!B37="Female",Results!O37,"")</f>
        <v/>
      </c>
      <c r="DU37" t="str">
        <f>IF('Converted Data'!B37="Female",Results!Q37,"")</f>
        <v/>
      </c>
      <c r="DV37" t="str">
        <f>IF('Converted Data'!B37="Other",Results!O37,"")</f>
        <v/>
      </c>
      <c r="DW37" t="str">
        <f>IF('Converted Data'!B37="Other",Results!Q37,"")</f>
        <v/>
      </c>
      <c r="DX37" s="5"/>
      <c r="DY37" t="str">
        <f>IF('Converted Data'!E37="University",Results!O37,"")</f>
        <v/>
      </c>
      <c r="DZ37" t="str">
        <f>IF('Converted Data'!E37="University",Results!Q37,"")</f>
        <v/>
      </c>
      <c r="EA37" t="str">
        <f>IF('Converted Data'!E37="College",Results!O37,"")</f>
        <v/>
      </c>
      <c r="EB37" t="str">
        <f>IF('Converted Data'!E37="College",Results!Q37,"")</f>
        <v/>
      </c>
      <c r="EC37" t="str">
        <f>IF('Converted Data'!E37="High School",Results!O37,"")</f>
        <v/>
      </c>
      <c r="ED37" t="str">
        <f>IF('Converted Data'!E37="High School",Results!Q37,"")</f>
        <v/>
      </c>
      <c r="EE37" t="str">
        <f>IF('Converted Data'!E37="Primary School",Results!O37,"")</f>
        <v/>
      </c>
      <c r="EF37" t="str">
        <f>IF('Converted Data'!E37="Primary School",Results!Q37,"")</f>
        <v/>
      </c>
      <c r="EG37" t="str">
        <f>IF('Converted Data'!E37="No formal education",Results!O37,"")</f>
        <v/>
      </c>
      <c r="EH37" t="str">
        <f>IF('Converted Data'!E37="No formal education",Results!Q37,"")</f>
        <v/>
      </c>
      <c r="EI37" t="str">
        <f>IF('Converted Data'!E37="Other",Results!O37,"")</f>
        <v/>
      </c>
      <c r="EJ37" t="str">
        <f>IF('Converted Data'!E37="Other",Results!Q37,"")</f>
        <v/>
      </c>
      <c r="EL37" t="str">
        <f>IF('Converted Data'!F37="1",Results!O37,"")</f>
        <v/>
      </c>
      <c r="EM37" t="str">
        <f>IF('Converted Data'!F37="1",Results!Q37,"")</f>
        <v/>
      </c>
      <c r="EN37" t="str">
        <f>IF('Converted Data'!F37="2",Results!O37,"")</f>
        <v/>
      </c>
      <c r="EO37" t="str">
        <f>IF('Converted Data'!F37="2",Results!Q37,"")</f>
        <v/>
      </c>
      <c r="EP37" t="str">
        <f>IF('Converted Data'!F37="3",Results!O37,"")</f>
        <v/>
      </c>
      <c r="EQ37" t="str">
        <f>IF('Converted Data'!F37="3",Results!Q37,"")</f>
        <v/>
      </c>
      <c r="ER37" t="str">
        <f>IF('Converted Data'!F37="4",Results!O37,"")</f>
        <v/>
      </c>
      <c r="ES37" t="str">
        <f>IF('Converted Data'!F37="4",Results!Q37,"")</f>
        <v/>
      </c>
      <c r="ET37" t="str">
        <f>IF('Converted Data'!F37="5",Results!O37,"")</f>
        <v/>
      </c>
      <c r="EU37" t="str">
        <f>IF('Converted Data'!F37="5",Results!Q37,"")</f>
        <v/>
      </c>
      <c r="EW37" t="str">
        <f>IF('Converted Data'!G37="Item 1",Results!O37,"")</f>
        <v/>
      </c>
      <c r="EX37" t="str">
        <f>IF('Converted Data'!G37="Item 1",Results!Q37,"")</f>
        <v/>
      </c>
      <c r="EY37" t="str">
        <f>IF('Converted Data'!G37="Item 2",Results!O37,"")</f>
        <v/>
      </c>
      <c r="EZ37" t="str">
        <f>IF('Converted Data'!G37="Item 2",Results!Q37,"")</f>
        <v/>
      </c>
      <c r="FA37" t="str">
        <f>IF('Converted Data'!G37="Item 3",Results!O37,"")</f>
        <v/>
      </c>
      <c r="FB37" t="str">
        <f>IF('Converted Data'!G37="Item 3",Results!Q37,"")</f>
        <v/>
      </c>
      <c r="FC37" t="str">
        <f>IF('Converted Data'!G37="Item 4",Results!O37,"")</f>
        <v/>
      </c>
      <c r="FD37" t="str">
        <f>IF('Converted Data'!G37="Item 4",Results!Q37,"")</f>
        <v/>
      </c>
      <c r="FF37" t="str">
        <f>IF('Converted Data'!H37="75%-100%",Results!O37,"")</f>
        <v/>
      </c>
      <c r="FG37" t="str">
        <f>IF('Converted Data'!H37="75%-100%",Results!Q37,"")</f>
        <v/>
      </c>
      <c r="FH37" t="str">
        <f>IF('Converted Data'!H37="51%-74%",Results!O37,"")</f>
        <v/>
      </c>
      <c r="FI37" t="str">
        <f>IF('Converted Data'!H37="51%-74%",Results!Q37,"")</f>
        <v/>
      </c>
      <c r="FJ37" t="str">
        <f>IF('Converted Data'!H37="Up to 50%",Results!O37,"")</f>
        <v/>
      </c>
      <c r="FK37" t="str">
        <f>IF('Converted Data'!H37="Up to 50%",Results!Q37,"")</f>
        <v/>
      </c>
      <c r="FM37" t="str">
        <f>IF('Converted Data'!B37="Male",Results!U37,"")</f>
        <v/>
      </c>
      <c r="FN37" t="str">
        <f>IF('Converted Data'!B37="Male",Results!W37,"")</f>
        <v/>
      </c>
      <c r="FO37" t="str">
        <f>IF('Converted Data'!B37="Female",Results!U37,"")</f>
        <v/>
      </c>
      <c r="FP37" t="str">
        <f>IF('Converted Data'!B37="Female",Results!W37,"")</f>
        <v/>
      </c>
      <c r="FQ37" t="str">
        <f>IF('Converted Data'!B37="Other",Results!U37,"")</f>
        <v/>
      </c>
      <c r="FR37" t="str">
        <f>IF('Converted Data'!B37="Other",Results!W37,"")</f>
        <v/>
      </c>
      <c r="FS37" s="5"/>
      <c r="FT37" t="str">
        <f>IF('Converted Data'!E37="University",Results!U37,"")</f>
        <v/>
      </c>
      <c r="FU37" t="str">
        <f>IF('Converted Data'!E37="University",Results!W37,"")</f>
        <v/>
      </c>
      <c r="FV37" t="str">
        <f>IF('Converted Data'!E37="College",Results!U37,"")</f>
        <v/>
      </c>
      <c r="FW37" t="str">
        <f>IF('Converted Data'!E37="College",Results!W37,"")</f>
        <v/>
      </c>
      <c r="FX37" t="str">
        <f>IF('Converted Data'!E37="High School",Results!U37,"")</f>
        <v/>
      </c>
      <c r="FY37" t="str">
        <f>IF('Converted Data'!E37="High School",Results!W37,"")</f>
        <v/>
      </c>
      <c r="FZ37" t="str">
        <f>IF('Converted Data'!E37="Primary School",Results!U37,"")</f>
        <v/>
      </c>
      <c r="GA37" t="str">
        <f>IF('Converted Data'!E37="Primary School",Results!W37,"")</f>
        <v/>
      </c>
      <c r="GB37" t="str">
        <f>IF('Converted Data'!E37="No formal education",Results!U37,"")</f>
        <v/>
      </c>
      <c r="GC37" t="str">
        <f>IF('Converted Data'!E37="No formal education",Results!W37,"")</f>
        <v/>
      </c>
      <c r="GD37" t="str">
        <f>IF('Converted Data'!E37="Other",Results!U37,"")</f>
        <v/>
      </c>
      <c r="GE37" t="str">
        <f>IF('Converted Data'!E37="Other",Results!W37,"")</f>
        <v/>
      </c>
      <c r="GG37" t="str">
        <f>IF('Converted Data'!F37="1",Results!U37,"")</f>
        <v/>
      </c>
      <c r="GH37" t="str">
        <f>IF('Converted Data'!F37="1",Results!W37,"")</f>
        <v/>
      </c>
      <c r="GI37" t="str">
        <f>IF('Converted Data'!F37="2",Results!U37,"")</f>
        <v/>
      </c>
      <c r="GJ37" t="str">
        <f>IF('Converted Data'!F37="2",Results!W37,"")</f>
        <v/>
      </c>
      <c r="GK37" t="str">
        <f>IF('Converted Data'!F37="3",Results!U37,"")</f>
        <v/>
      </c>
      <c r="GL37" t="str">
        <f>IF('Converted Data'!F37="3",Results!W37,"")</f>
        <v/>
      </c>
      <c r="GM37" t="str">
        <f>IF('Converted Data'!F37="4",Results!U37,"")</f>
        <v/>
      </c>
      <c r="GN37" t="str">
        <f>IF('Converted Data'!F37="4",Results!W37,"")</f>
        <v/>
      </c>
      <c r="GO37" t="str">
        <f>IF('Converted Data'!F37="5",Results!U37,"")</f>
        <v/>
      </c>
      <c r="GP37" t="str">
        <f>IF('Converted Data'!F37="5",Results!W37,"")</f>
        <v/>
      </c>
      <c r="GR37" t="str">
        <f>IF('Converted Data'!G37="Item 1",Results!U37,"")</f>
        <v/>
      </c>
      <c r="GS37" t="str">
        <f>IF('Converted Data'!G37="Item 1",Results!W37,"")</f>
        <v/>
      </c>
      <c r="GT37" t="str">
        <f>IF('Converted Data'!G37="Item 2",Results!U37,"")</f>
        <v/>
      </c>
      <c r="GU37" t="str">
        <f>IF('Converted Data'!G37="Item 2",Results!W37,"")</f>
        <v/>
      </c>
      <c r="GV37" t="str">
        <f>IF('Converted Data'!G37="Item 3",Results!U37,"")</f>
        <v/>
      </c>
      <c r="GW37" t="str">
        <f>IF('Converted Data'!G37="Item 3",Results!W37,"")</f>
        <v/>
      </c>
      <c r="GX37" t="str">
        <f>IF('Converted Data'!G37="Item 4",Results!U37,"")</f>
        <v/>
      </c>
      <c r="GY37" t="str">
        <f>IF('Converted Data'!G37="Item 4",Results!W37,"")</f>
        <v/>
      </c>
      <c r="HA37" t="str">
        <f>IF('Converted Data'!H37="75%-100%",Results!U37,"")</f>
        <v/>
      </c>
      <c r="HB37" t="str">
        <f>IF('Converted Data'!H37="75%-100%",Results!W37,"")</f>
        <v/>
      </c>
      <c r="HC37" t="str">
        <f>IF('Converted Data'!H37="51%-74%",Results!U37,"")</f>
        <v/>
      </c>
      <c r="HD37" t="str">
        <f>IF('Converted Data'!H37="51%-74%",Results!W37,"")</f>
        <v/>
      </c>
      <c r="HE37" t="str">
        <f>IF('Converted Data'!H37="Up to 50%",Results!U37,"")</f>
        <v/>
      </c>
      <c r="HF37" t="str">
        <f>IF('Converted Data'!H37="Up to 50%",Results!W37,"")</f>
        <v/>
      </c>
    </row>
    <row r="38" spans="1:214" x14ac:dyDescent="0.25">
      <c r="A38" s="42">
        <f>'Data Entry'!A38</f>
        <v>0</v>
      </c>
      <c r="B38" s="75">
        <f>SUM('Converted Data'!J38,'Converted Data'!L38,'Converted Data'!N38,'Converted Data'!P38,'Converted Data'!T38,'Converted Data'!X38)</f>
        <v>0</v>
      </c>
      <c r="C38" s="75" t="str">
        <f t="shared" si="2"/>
        <v/>
      </c>
      <c r="D38" s="77">
        <f>SUM('Converted Data'!AF38,'Converted Data'!AH38,'Converted Data'!AJ38,'Converted Data'!AL38,'Converted Data'!AP38,'Converted Data'!AT38)</f>
        <v>0</v>
      </c>
      <c r="E38" s="77" t="str">
        <f t="shared" si="3"/>
        <v/>
      </c>
      <c r="F38" s="79">
        <f t="shared" si="0"/>
        <v>0</v>
      </c>
      <c r="G38" s="60"/>
      <c r="H38" s="59">
        <f>SUM('Converted Data'!K38,'Converted Data'!Q38,'Converted Data'!S38,'Converted Data'!V38,'Converted Data'!Y38,'Converted Data'!AA38)</f>
        <v>0</v>
      </c>
      <c r="I38" s="59" t="str">
        <f t="shared" si="4"/>
        <v/>
      </c>
      <c r="J38" s="58">
        <f>SUM('Converted Data'!AG38,'Converted Data'!AM38,'Converted Data'!AO38,'Converted Data'!AR38,'Converted Data'!AU38,'Converted Data'!AW38)</f>
        <v>0</v>
      </c>
      <c r="K38" s="58" t="str">
        <f t="shared" si="5"/>
        <v/>
      </c>
      <c r="L38" s="67">
        <f t="shared" si="12"/>
        <v>0</v>
      </c>
      <c r="N38" s="69">
        <f>SUM('Converted Data'!M38,'Converted Data'!O38,'Converted Data'!R38,'Converted Data'!Z38,'Converted Data'!AC38)</f>
        <v>0</v>
      </c>
      <c r="O38" s="69" t="str">
        <f t="shared" si="6"/>
        <v/>
      </c>
      <c r="P38" s="62">
        <f>SUM('Converted Data'!AI38,'Converted Data'!AK38,'Converted Data'!AN38,'Converted Data'!AV38,'Converted Data'!AY38)</f>
        <v>0</v>
      </c>
      <c r="Q38" s="62" t="str">
        <f t="shared" si="7"/>
        <v/>
      </c>
      <c r="R38" s="61">
        <f t="shared" si="8"/>
        <v>0</v>
      </c>
      <c r="T38" s="42">
        <f>SUM('Converted Data'!I38,'Converted Data'!U38,'Converted Data'!W38,'Converted Data'!AB38,'Converted Data'!AD38)</f>
        <v>0</v>
      </c>
      <c r="U38" s="42" t="str">
        <f t="shared" si="9"/>
        <v/>
      </c>
      <c r="V38" s="41">
        <f>SUM('Converted Data'!AE38,'Converted Data'!AQ38,'Converted Data'!AS38,'Converted Data'!AX38,'Converted Data'!AZ38)</f>
        <v>0</v>
      </c>
      <c r="W38" s="41" t="str">
        <f t="shared" si="10"/>
        <v/>
      </c>
      <c r="X38" s="85">
        <f t="shared" si="11"/>
        <v>0</v>
      </c>
      <c r="AB38" t="str">
        <f>IF('Converted Data'!B38="Male",Results!C38,"")</f>
        <v/>
      </c>
      <c r="AC38" t="str">
        <f>IF('Converted Data'!B38="Male",Results!E38,"")</f>
        <v/>
      </c>
      <c r="AD38" t="str">
        <f>IF('Converted Data'!B38="Female",Results!C38,"")</f>
        <v/>
      </c>
      <c r="AE38" t="str">
        <f>IF('Converted Data'!B38="Female",Results!E38,"")</f>
        <v/>
      </c>
      <c r="AF38" t="str">
        <f>IF('Converted Data'!B38="Other",Results!C38,"")</f>
        <v/>
      </c>
      <c r="AG38" t="str">
        <f>IF('Converted Data'!B38="Other",Results!E38,"")</f>
        <v/>
      </c>
      <c r="AH38" s="5"/>
      <c r="AI38" t="str">
        <f>IF('Converted Data'!E38="University",Results!C38,"")</f>
        <v/>
      </c>
      <c r="AJ38" t="str">
        <f>IF('Converted Data'!E38="University",Results!E38,"")</f>
        <v/>
      </c>
      <c r="AK38" t="str">
        <f>IF('Converted Data'!E38="College",Results!C38,"")</f>
        <v/>
      </c>
      <c r="AL38" t="str">
        <f>IF('Converted Data'!E38="College",Results!E38,"")</f>
        <v/>
      </c>
      <c r="AM38" t="str">
        <f>IF('Converted Data'!E38="High School",Results!C38,"")</f>
        <v/>
      </c>
      <c r="AN38" t="str">
        <f>IF('Converted Data'!E38="High School",Results!E38,"")</f>
        <v/>
      </c>
      <c r="AO38" t="str">
        <f>IF('Converted Data'!E38="Primary School",Results!C38,"")</f>
        <v/>
      </c>
      <c r="AP38" t="str">
        <f>IF('Converted Data'!E38="Primary School",Results!E38,"")</f>
        <v/>
      </c>
      <c r="AQ38" t="str">
        <f>IF('Converted Data'!E38="No formal education",Results!C38,"")</f>
        <v/>
      </c>
      <c r="AR38" t="str">
        <f>IF('Converted Data'!E38="No formal education",Results!E38,"")</f>
        <v/>
      </c>
      <c r="AS38" t="str">
        <f>IF('Converted Data'!E38="Other",Results!C38,"")</f>
        <v/>
      </c>
      <c r="AT38" t="str">
        <f>IF('Converted Data'!E38="Other",Results!E38,"")</f>
        <v/>
      </c>
      <c r="AV38" t="str">
        <f>IF('Converted Data'!F38="1",Results!C38,"")</f>
        <v/>
      </c>
      <c r="AW38" t="str">
        <f>IF('Converted Data'!F38="1",Results!E38,"")</f>
        <v/>
      </c>
      <c r="AX38" t="str">
        <f>IF('Converted Data'!F38="2",Results!C38,"")</f>
        <v/>
      </c>
      <c r="AY38" t="str">
        <f>IF('Converted Data'!F38="2",Results!E38,"")</f>
        <v/>
      </c>
      <c r="AZ38" t="str">
        <f>IF('Converted Data'!F38="3",Results!C38,"")</f>
        <v/>
      </c>
      <c r="BA38" t="str">
        <f>IF('Converted Data'!F38="3",Results!E38,"")</f>
        <v/>
      </c>
      <c r="BB38" t="str">
        <f>IF('Converted Data'!F38="4",Results!C38,"")</f>
        <v/>
      </c>
      <c r="BC38" t="str">
        <f>IF('Converted Data'!F38="4",Results!E38,"")</f>
        <v/>
      </c>
      <c r="BD38" t="str">
        <f>IF('Converted Data'!F38="5",Results!C38,"")</f>
        <v/>
      </c>
      <c r="BE38" t="str">
        <f>IF('Converted Data'!F38="5",Results!E38,"")</f>
        <v/>
      </c>
      <c r="BG38" t="str">
        <f>IF('Converted Data'!G38="Item 1",Results!C38,"")</f>
        <v/>
      </c>
      <c r="BH38" t="str">
        <f>IF('Converted Data'!G38="Item 1",Results!E38,"")</f>
        <v/>
      </c>
      <c r="BI38" t="str">
        <f>IF('Converted Data'!G38="Item 2",Results!C38,"")</f>
        <v/>
      </c>
      <c r="BJ38" t="str">
        <f>IF('Converted Data'!G38="Item 2",Results!E38,"")</f>
        <v/>
      </c>
      <c r="BK38" t="str">
        <f>IF('Converted Data'!G38="Item 3",Results!C38,"")</f>
        <v/>
      </c>
      <c r="BL38" t="str">
        <f>IF('Converted Data'!G38="Item 3",Results!E38,"")</f>
        <v/>
      </c>
      <c r="BM38" t="str">
        <f>IF('Converted Data'!G38="Item 4",Results!C38,"")</f>
        <v/>
      </c>
      <c r="BN38" t="str">
        <f>IF('Converted Data'!G38="Item 4",Results!E38,"")</f>
        <v/>
      </c>
      <c r="BP38" t="str">
        <f>IF('Converted Data'!H38="75%-100%",Results!C38,"")</f>
        <v/>
      </c>
      <c r="BQ38" t="str">
        <f>IF('Converted Data'!H38="75%-100%",Results!E38,"")</f>
        <v/>
      </c>
      <c r="BR38" t="str">
        <f>IF('Converted Data'!H38="51%-74%",Results!C38,"")</f>
        <v/>
      </c>
      <c r="BS38" t="str">
        <f>IF('Converted Data'!H38="51%-74%",Results!E38,"")</f>
        <v/>
      </c>
      <c r="BT38" t="str">
        <f>IF('Converted Data'!H38="Up to 50%",Results!C38,"")</f>
        <v/>
      </c>
      <c r="BU38" t="str">
        <f>IF('Converted Data'!H38="Up to 50%",Results!E38,"")</f>
        <v/>
      </c>
      <c r="BW38" t="str">
        <f>IF('Converted Data'!B38="Male",Results!I38,"")</f>
        <v/>
      </c>
      <c r="BX38" t="str">
        <f>IF('Converted Data'!B38="Male",Results!K38,"")</f>
        <v/>
      </c>
      <c r="BY38" t="str">
        <f>IF('Converted Data'!B38="Female",Results!I38,"")</f>
        <v/>
      </c>
      <c r="BZ38" t="str">
        <f>IF('Converted Data'!B38="Female",Results!K38,"")</f>
        <v/>
      </c>
      <c r="CA38" t="str">
        <f>IF('Converted Data'!B38="Other",Results!I38,"")</f>
        <v/>
      </c>
      <c r="CB38" t="str">
        <f>IF('Converted Data'!B38="Other",Results!K38,"")</f>
        <v/>
      </c>
      <c r="CC38" s="5"/>
      <c r="CD38" t="str">
        <f>IF('Converted Data'!E38="University",Results!I38,"")</f>
        <v/>
      </c>
      <c r="CE38" t="str">
        <f>IF('Converted Data'!E38="University",Results!K38,"")</f>
        <v/>
      </c>
      <c r="CF38" t="str">
        <f>IF('Converted Data'!E38="College",Results!I38,"")</f>
        <v/>
      </c>
      <c r="CG38" t="str">
        <f>IF('Converted Data'!E38="College",Results!K38,"")</f>
        <v/>
      </c>
      <c r="CH38" t="str">
        <f>IF('Converted Data'!E38="High School",Results!I38,"")</f>
        <v/>
      </c>
      <c r="CI38" t="str">
        <f>IF('Converted Data'!E38="High School",Results!K38,"")</f>
        <v/>
      </c>
      <c r="CJ38" t="str">
        <f>IF('Converted Data'!E38="Primary School",Results!I38,"")</f>
        <v/>
      </c>
      <c r="CK38" t="str">
        <f>IF('Converted Data'!E38="Primary School",Results!K38,"")</f>
        <v/>
      </c>
      <c r="CL38" t="str">
        <f>IF('Converted Data'!E38="No formal education",Results!I38,"")</f>
        <v/>
      </c>
      <c r="CM38" t="str">
        <f>IF('Converted Data'!E38="No formal education",Results!K38,"")</f>
        <v/>
      </c>
      <c r="CN38" t="str">
        <f>IF('Converted Data'!E38="Other",Results!I38,"")</f>
        <v/>
      </c>
      <c r="CO38" t="str">
        <f>IF('Converted Data'!E38="Other",Results!K38,"")</f>
        <v/>
      </c>
      <c r="CQ38" t="str">
        <f>IF('Converted Data'!F38="1",Results!I38,"")</f>
        <v/>
      </c>
      <c r="CR38" t="str">
        <f>IF('Converted Data'!F38="1",Results!K38,"")</f>
        <v/>
      </c>
      <c r="CS38" t="str">
        <f>IF('Converted Data'!F38="2",Results!I38,"")</f>
        <v/>
      </c>
      <c r="CT38" t="str">
        <f>IF('Converted Data'!F38="2",Results!K38,"")</f>
        <v/>
      </c>
      <c r="CU38" t="str">
        <f>IF('Converted Data'!F38="3",Results!I38,"")</f>
        <v/>
      </c>
      <c r="CV38" t="str">
        <f>IF('Converted Data'!F38="3",Results!K38,"")</f>
        <v/>
      </c>
      <c r="CW38" t="str">
        <f>IF('Converted Data'!F38="4",Results!I38,"")</f>
        <v/>
      </c>
      <c r="CX38" t="str">
        <f>IF('Converted Data'!F38="4",Results!K38,"")</f>
        <v/>
      </c>
      <c r="CY38" t="str">
        <f>IF('Converted Data'!F38="5",Results!I38,"")</f>
        <v/>
      </c>
      <c r="CZ38" t="str">
        <f>IF('Converted Data'!F38="5",Results!K38,"")</f>
        <v/>
      </c>
      <c r="DB38" t="str">
        <f>IF('Converted Data'!G38="Item 1",Results!I38,"")</f>
        <v/>
      </c>
      <c r="DC38" t="str">
        <f>IF('Converted Data'!G38="Item 1",Results!K38,"")</f>
        <v/>
      </c>
      <c r="DD38" t="str">
        <f>IF('Converted Data'!G38="Item 2",Results!I38,"")</f>
        <v/>
      </c>
      <c r="DE38" t="str">
        <f>IF('Converted Data'!G38="Item 2",Results!K38,"")</f>
        <v/>
      </c>
      <c r="DF38" t="str">
        <f>IF('Converted Data'!G38="Item 3",Results!I38,"")</f>
        <v/>
      </c>
      <c r="DG38" t="str">
        <f>IF('Converted Data'!G38="Item 3",Results!K38,"")</f>
        <v/>
      </c>
      <c r="DH38" t="str">
        <f>IF('Converted Data'!G38="Item 4",Results!I38,"")</f>
        <v/>
      </c>
      <c r="DI38" t="str">
        <f>IF('Converted Data'!G38="Item 4",Results!K38,"")</f>
        <v/>
      </c>
      <c r="DK38" t="str">
        <f>IF('Converted Data'!H38="75%-100%",Results!I38,"")</f>
        <v/>
      </c>
      <c r="DL38" t="str">
        <f>IF('Converted Data'!H38="75%-100%",Results!K38,"")</f>
        <v/>
      </c>
      <c r="DM38" t="str">
        <f>IF('Converted Data'!H38="51%-74%",Results!I38,"")</f>
        <v/>
      </c>
      <c r="DN38" t="str">
        <f>IF('Converted Data'!H38="51%-74%",Results!K38,"")</f>
        <v/>
      </c>
      <c r="DO38" t="str">
        <f>IF('Converted Data'!H38="Up to 50%",Results!I38,"")</f>
        <v/>
      </c>
      <c r="DP38" t="str">
        <f>IF('Converted Data'!H38="Up to 50%",Results!K38,"")</f>
        <v/>
      </c>
      <c r="DR38" t="str">
        <f>IF('Converted Data'!B38="Male",Results!O38,"")</f>
        <v/>
      </c>
      <c r="DS38" t="str">
        <f>IF('Converted Data'!B38="Male",Results!Q38,"")</f>
        <v/>
      </c>
      <c r="DT38" t="str">
        <f>IF('Converted Data'!B38="Female",Results!O38,"")</f>
        <v/>
      </c>
      <c r="DU38" t="str">
        <f>IF('Converted Data'!B38="Female",Results!Q38,"")</f>
        <v/>
      </c>
      <c r="DV38" t="str">
        <f>IF('Converted Data'!B38="Other",Results!O38,"")</f>
        <v/>
      </c>
      <c r="DW38" t="str">
        <f>IF('Converted Data'!B38="Other",Results!Q38,"")</f>
        <v/>
      </c>
      <c r="DX38" s="5"/>
      <c r="DY38" t="str">
        <f>IF('Converted Data'!E38="University",Results!O38,"")</f>
        <v/>
      </c>
      <c r="DZ38" t="str">
        <f>IF('Converted Data'!E38="University",Results!Q38,"")</f>
        <v/>
      </c>
      <c r="EA38" t="str">
        <f>IF('Converted Data'!E38="College",Results!O38,"")</f>
        <v/>
      </c>
      <c r="EB38" t="str">
        <f>IF('Converted Data'!E38="College",Results!Q38,"")</f>
        <v/>
      </c>
      <c r="EC38" t="str">
        <f>IF('Converted Data'!E38="High School",Results!O38,"")</f>
        <v/>
      </c>
      <c r="ED38" t="str">
        <f>IF('Converted Data'!E38="High School",Results!Q38,"")</f>
        <v/>
      </c>
      <c r="EE38" t="str">
        <f>IF('Converted Data'!E38="Primary School",Results!O38,"")</f>
        <v/>
      </c>
      <c r="EF38" t="str">
        <f>IF('Converted Data'!E38="Primary School",Results!Q38,"")</f>
        <v/>
      </c>
      <c r="EG38" t="str">
        <f>IF('Converted Data'!E38="No formal education",Results!O38,"")</f>
        <v/>
      </c>
      <c r="EH38" t="str">
        <f>IF('Converted Data'!E38="No formal education",Results!Q38,"")</f>
        <v/>
      </c>
      <c r="EI38" t="str">
        <f>IF('Converted Data'!E38="Other",Results!O38,"")</f>
        <v/>
      </c>
      <c r="EJ38" t="str">
        <f>IF('Converted Data'!E38="Other",Results!Q38,"")</f>
        <v/>
      </c>
      <c r="EL38" t="str">
        <f>IF('Converted Data'!F38="1",Results!O38,"")</f>
        <v/>
      </c>
      <c r="EM38" t="str">
        <f>IF('Converted Data'!F38="1",Results!Q38,"")</f>
        <v/>
      </c>
      <c r="EN38" t="str">
        <f>IF('Converted Data'!F38="2",Results!O38,"")</f>
        <v/>
      </c>
      <c r="EO38" t="str">
        <f>IF('Converted Data'!F38="2",Results!Q38,"")</f>
        <v/>
      </c>
      <c r="EP38" t="str">
        <f>IF('Converted Data'!F38="3",Results!O38,"")</f>
        <v/>
      </c>
      <c r="EQ38" t="str">
        <f>IF('Converted Data'!F38="3",Results!Q38,"")</f>
        <v/>
      </c>
      <c r="ER38" t="str">
        <f>IF('Converted Data'!F38="4",Results!O38,"")</f>
        <v/>
      </c>
      <c r="ES38" t="str">
        <f>IF('Converted Data'!F38="4",Results!Q38,"")</f>
        <v/>
      </c>
      <c r="ET38" t="str">
        <f>IF('Converted Data'!F38="5",Results!O38,"")</f>
        <v/>
      </c>
      <c r="EU38" t="str">
        <f>IF('Converted Data'!F38="5",Results!Q38,"")</f>
        <v/>
      </c>
      <c r="EW38" t="str">
        <f>IF('Converted Data'!G38="Item 1",Results!O38,"")</f>
        <v/>
      </c>
      <c r="EX38" t="str">
        <f>IF('Converted Data'!G38="Item 1",Results!Q38,"")</f>
        <v/>
      </c>
      <c r="EY38" t="str">
        <f>IF('Converted Data'!G38="Item 2",Results!O38,"")</f>
        <v/>
      </c>
      <c r="EZ38" t="str">
        <f>IF('Converted Data'!G38="Item 2",Results!Q38,"")</f>
        <v/>
      </c>
      <c r="FA38" t="str">
        <f>IF('Converted Data'!G38="Item 3",Results!O38,"")</f>
        <v/>
      </c>
      <c r="FB38" t="str">
        <f>IF('Converted Data'!G38="Item 3",Results!Q38,"")</f>
        <v/>
      </c>
      <c r="FC38" t="str">
        <f>IF('Converted Data'!G38="Item 4",Results!O38,"")</f>
        <v/>
      </c>
      <c r="FD38" t="str">
        <f>IF('Converted Data'!G38="Item 4",Results!Q38,"")</f>
        <v/>
      </c>
      <c r="FF38" t="str">
        <f>IF('Converted Data'!H38="75%-100%",Results!O38,"")</f>
        <v/>
      </c>
      <c r="FG38" t="str">
        <f>IF('Converted Data'!H38="75%-100%",Results!Q38,"")</f>
        <v/>
      </c>
      <c r="FH38" t="str">
        <f>IF('Converted Data'!H38="51%-74%",Results!O38,"")</f>
        <v/>
      </c>
      <c r="FI38" t="str">
        <f>IF('Converted Data'!H38="51%-74%",Results!Q38,"")</f>
        <v/>
      </c>
      <c r="FJ38" t="str">
        <f>IF('Converted Data'!H38="Up to 50%",Results!O38,"")</f>
        <v/>
      </c>
      <c r="FK38" t="str">
        <f>IF('Converted Data'!H38="Up to 50%",Results!Q38,"")</f>
        <v/>
      </c>
      <c r="FM38" t="str">
        <f>IF('Converted Data'!B38="Male",Results!U38,"")</f>
        <v/>
      </c>
      <c r="FN38" t="str">
        <f>IF('Converted Data'!B38="Male",Results!W38,"")</f>
        <v/>
      </c>
      <c r="FO38" t="str">
        <f>IF('Converted Data'!B38="Female",Results!U38,"")</f>
        <v/>
      </c>
      <c r="FP38" t="str">
        <f>IF('Converted Data'!B38="Female",Results!W38,"")</f>
        <v/>
      </c>
      <c r="FQ38" t="str">
        <f>IF('Converted Data'!B38="Other",Results!U38,"")</f>
        <v/>
      </c>
      <c r="FR38" t="str">
        <f>IF('Converted Data'!B38="Other",Results!W38,"")</f>
        <v/>
      </c>
      <c r="FS38" s="5"/>
      <c r="FT38" t="str">
        <f>IF('Converted Data'!E38="University",Results!U38,"")</f>
        <v/>
      </c>
      <c r="FU38" t="str">
        <f>IF('Converted Data'!E38="University",Results!W38,"")</f>
        <v/>
      </c>
      <c r="FV38" t="str">
        <f>IF('Converted Data'!E38="College",Results!U38,"")</f>
        <v/>
      </c>
      <c r="FW38" t="str">
        <f>IF('Converted Data'!E38="College",Results!W38,"")</f>
        <v/>
      </c>
      <c r="FX38" t="str">
        <f>IF('Converted Data'!E38="High School",Results!U38,"")</f>
        <v/>
      </c>
      <c r="FY38" t="str">
        <f>IF('Converted Data'!E38="High School",Results!W38,"")</f>
        <v/>
      </c>
      <c r="FZ38" t="str">
        <f>IF('Converted Data'!E38="Primary School",Results!U38,"")</f>
        <v/>
      </c>
      <c r="GA38" t="str">
        <f>IF('Converted Data'!E38="Primary School",Results!W38,"")</f>
        <v/>
      </c>
      <c r="GB38" t="str">
        <f>IF('Converted Data'!E38="No formal education",Results!U38,"")</f>
        <v/>
      </c>
      <c r="GC38" t="str">
        <f>IF('Converted Data'!E38="No formal education",Results!W38,"")</f>
        <v/>
      </c>
      <c r="GD38" t="str">
        <f>IF('Converted Data'!E38="Other",Results!U38,"")</f>
        <v/>
      </c>
      <c r="GE38" t="str">
        <f>IF('Converted Data'!E38="Other",Results!W38,"")</f>
        <v/>
      </c>
      <c r="GG38" t="str">
        <f>IF('Converted Data'!F38="1",Results!U38,"")</f>
        <v/>
      </c>
      <c r="GH38" t="str">
        <f>IF('Converted Data'!F38="1",Results!W38,"")</f>
        <v/>
      </c>
      <c r="GI38" t="str">
        <f>IF('Converted Data'!F38="2",Results!U38,"")</f>
        <v/>
      </c>
      <c r="GJ38" t="str">
        <f>IF('Converted Data'!F38="2",Results!W38,"")</f>
        <v/>
      </c>
      <c r="GK38" t="str">
        <f>IF('Converted Data'!F38="3",Results!U38,"")</f>
        <v/>
      </c>
      <c r="GL38" t="str">
        <f>IF('Converted Data'!F38="3",Results!W38,"")</f>
        <v/>
      </c>
      <c r="GM38" t="str">
        <f>IF('Converted Data'!F38="4",Results!U38,"")</f>
        <v/>
      </c>
      <c r="GN38" t="str">
        <f>IF('Converted Data'!F38="4",Results!W38,"")</f>
        <v/>
      </c>
      <c r="GO38" t="str">
        <f>IF('Converted Data'!F38="5",Results!U38,"")</f>
        <v/>
      </c>
      <c r="GP38" t="str">
        <f>IF('Converted Data'!F38="5",Results!W38,"")</f>
        <v/>
      </c>
      <c r="GR38" t="str">
        <f>IF('Converted Data'!G38="Item 1",Results!U38,"")</f>
        <v/>
      </c>
      <c r="GS38" t="str">
        <f>IF('Converted Data'!G38="Item 1",Results!W38,"")</f>
        <v/>
      </c>
      <c r="GT38" t="str">
        <f>IF('Converted Data'!G38="Item 2",Results!U38,"")</f>
        <v/>
      </c>
      <c r="GU38" t="str">
        <f>IF('Converted Data'!G38="Item 2",Results!W38,"")</f>
        <v/>
      </c>
      <c r="GV38" t="str">
        <f>IF('Converted Data'!G38="Item 3",Results!U38,"")</f>
        <v/>
      </c>
      <c r="GW38" t="str">
        <f>IF('Converted Data'!G38="Item 3",Results!W38,"")</f>
        <v/>
      </c>
      <c r="GX38" t="str">
        <f>IF('Converted Data'!G38="Item 4",Results!U38,"")</f>
        <v/>
      </c>
      <c r="GY38" t="str">
        <f>IF('Converted Data'!G38="Item 4",Results!W38,"")</f>
        <v/>
      </c>
      <c r="HA38" t="str">
        <f>IF('Converted Data'!H38="75%-100%",Results!U38,"")</f>
        <v/>
      </c>
      <c r="HB38" t="str">
        <f>IF('Converted Data'!H38="75%-100%",Results!W38,"")</f>
        <v/>
      </c>
      <c r="HC38" t="str">
        <f>IF('Converted Data'!H38="51%-74%",Results!U38,"")</f>
        <v/>
      </c>
      <c r="HD38" t="str">
        <f>IF('Converted Data'!H38="51%-74%",Results!W38,"")</f>
        <v/>
      </c>
      <c r="HE38" t="str">
        <f>IF('Converted Data'!H38="Up to 50%",Results!U38,"")</f>
        <v/>
      </c>
      <c r="HF38" t="str">
        <f>IF('Converted Data'!H38="Up to 50%",Results!W38,"")</f>
        <v/>
      </c>
    </row>
    <row r="39" spans="1:214" x14ac:dyDescent="0.25">
      <c r="A39" s="42">
        <f>'Data Entry'!A39</f>
        <v>0</v>
      </c>
      <c r="B39" s="75">
        <f>SUM('Converted Data'!J39,'Converted Data'!L39,'Converted Data'!N39,'Converted Data'!P39,'Converted Data'!T39,'Converted Data'!X39)</f>
        <v>0</v>
      </c>
      <c r="C39" s="75" t="str">
        <f t="shared" si="2"/>
        <v/>
      </c>
      <c r="D39" s="77">
        <f>SUM('Converted Data'!AF39,'Converted Data'!AH39,'Converted Data'!AJ39,'Converted Data'!AL39,'Converted Data'!AP39,'Converted Data'!AT39)</f>
        <v>0</v>
      </c>
      <c r="E39" s="77" t="str">
        <f t="shared" si="3"/>
        <v/>
      </c>
      <c r="F39" s="79">
        <f t="shared" si="0"/>
        <v>0</v>
      </c>
      <c r="G39" s="60"/>
      <c r="H39" s="59">
        <f>SUM('Converted Data'!K39,'Converted Data'!Q39,'Converted Data'!S39,'Converted Data'!V39,'Converted Data'!Y39,'Converted Data'!AA39)</f>
        <v>0</v>
      </c>
      <c r="I39" s="59" t="str">
        <f t="shared" si="4"/>
        <v/>
      </c>
      <c r="J39" s="58">
        <f>SUM('Converted Data'!AG39,'Converted Data'!AM39,'Converted Data'!AO39,'Converted Data'!AR39,'Converted Data'!AU39,'Converted Data'!AW39)</f>
        <v>0</v>
      </c>
      <c r="K39" s="58" t="str">
        <f t="shared" si="5"/>
        <v/>
      </c>
      <c r="L39" s="67">
        <f t="shared" si="12"/>
        <v>0</v>
      </c>
      <c r="N39" s="69">
        <f>SUM('Converted Data'!M39,'Converted Data'!O39,'Converted Data'!R39,'Converted Data'!Z39,'Converted Data'!AC39)</f>
        <v>0</v>
      </c>
      <c r="O39" s="69" t="str">
        <f t="shared" si="6"/>
        <v/>
      </c>
      <c r="P39" s="62">
        <f>SUM('Converted Data'!AI39,'Converted Data'!AK39,'Converted Data'!AN39,'Converted Data'!AV39,'Converted Data'!AY39)</f>
        <v>0</v>
      </c>
      <c r="Q39" s="62" t="str">
        <f t="shared" si="7"/>
        <v/>
      </c>
      <c r="R39" s="61">
        <f t="shared" si="8"/>
        <v>0</v>
      </c>
      <c r="T39" s="42">
        <f>SUM('Converted Data'!I39,'Converted Data'!U39,'Converted Data'!W39,'Converted Data'!AB39,'Converted Data'!AD39)</f>
        <v>0</v>
      </c>
      <c r="U39" s="42" t="str">
        <f t="shared" si="9"/>
        <v/>
      </c>
      <c r="V39" s="41">
        <f>SUM('Converted Data'!AE39,'Converted Data'!AQ39,'Converted Data'!AS39,'Converted Data'!AX39,'Converted Data'!AZ39)</f>
        <v>0</v>
      </c>
      <c r="W39" s="41" t="str">
        <f t="shared" si="10"/>
        <v/>
      </c>
      <c r="X39" s="85">
        <f t="shared" si="11"/>
        <v>0</v>
      </c>
      <c r="AB39" t="str">
        <f>IF('Converted Data'!B39="Male",Results!C39,"")</f>
        <v/>
      </c>
      <c r="AC39" t="str">
        <f>IF('Converted Data'!B39="Male",Results!E39,"")</f>
        <v/>
      </c>
      <c r="AD39" t="str">
        <f>IF('Converted Data'!B39="Female",Results!C39,"")</f>
        <v/>
      </c>
      <c r="AE39" t="str">
        <f>IF('Converted Data'!B39="Female",Results!E39,"")</f>
        <v/>
      </c>
      <c r="AF39" t="str">
        <f>IF('Converted Data'!B39="Other",Results!C39,"")</f>
        <v/>
      </c>
      <c r="AG39" t="str">
        <f>IF('Converted Data'!B39="Other",Results!E39,"")</f>
        <v/>
      </c>
      <c r="AH39" s="5"/>
      <c r="AI39" t="str">
        <f>IF('Converted Data'!E39="University",Results!C39,"")</f>
        <v/>
      </c>
      <c r="AJ39" t="str">
        <f>IF('Converted Data'!E39="University",Results!E39,"")</f>
        <v/>
      </c>
      <c r="AK39" t="str">
        <f>IF('Converted Data'!E39="College",Results!C39,"")</f>
        <v/>
      </c>
      <c r="AL39" t="str">
        <f>IF('Converted Data'!E39="College",Results!E39,"")</f>
        <v/>
      </c>
      <c r="AM39" t="str">
        <f>IF('Converted Data'!E39="High School",Results!C39,"")</f>
        <v/>
      </c>
      <c r="AN39" t="str">
        <f>IF('Converted Data'!E39="High School",Results!E39,"")</f>
        <v/>
      </c>
      <c r="AO39" t="str">
        <f>IF('Converted Data'!E39="Primary School",Results!C39,"")</f>
        <v/>
      </c>
      <c r="AP39" t="str">
        <f>IF('Converted Data'!E39="Primary School",Results!E39,"")</f>
        <v/>
      </c>
      <c r="AQ39" t="str">
        <f>IF('Converted Data'!E39="No formal education",Results!C39,"")</f>
        <v/>
      </c>
      <c r="AR39" t="str">
        <f>IF('Converted Data'!E39="No formal education",Results!E39,"")</f>
        <v/>
      </c>
      <c r="AS39" t="str">
        <f>IF('Converted Data'!E39="Other",Results!C39,"")</f>
        <v/>
      </c>
      <c r="AT39" t="str">
        <f>IF('Converted Data'!E39="Other",Results!E39,"")</f>
        <v/>
      </c>
      <c r="AV39" t="str">
        <f>IF('Converted Data'!F39="1",Results!C39,"")</f>
        <v/>
      </c>
      <c r="AW39" t="str">
        <f>IF('Converted Data'!F39="1",Results!E39,"")</f>
        <v/>
      </c>
      <c r="AX39" t="str">
        <f>IF('Converted Data'!F39="2",Results!C39,"")</f>
        <v/>
      </c>
      <c r="AY39" t="str">
        <f>IF('Converted Data'!F39="2",Results!E39,"")</f>
        <v/>
      </c>
      <c r="AZ39" t="str">
        <f>IF('Converted Data'!F39="3",Results!C39,"")</f>
        <v/>
      </c>
      <c r="BA39" t="str">
        <f>IF('Converted Data'!F39="3",Results!E39,"")</f>
        <v/>
      </c>
      <c r="BB39" t="str">
        <f>IF('Converted Data'!F39="4",Results!C39,"")</f>
        <v/>
      </c>
      <c r="BC39" t="str">
        <f>IF('Converted Data'!F39="4",Results!E39,"")</f>
        <v/>
      </c>
      <c r="BD39" t="str">
        <f>IF('Converted Data'!F39="5",Results!C39,"")</f>
        <v/>
      </c>
      <c r="BE39" t="str">
        <f>IF('Converted Data'!F39="5",Results!E39,"")</f>
        <v/>
      </c>
      <c r="BG39" t="str">
        <f>IF('Converted Data'!G39="Item 1",Results!C39,"")</f>
        <v/>
      </c>
      <c r="BH39" t="str">
        <f>IF('Converted Data'!G39="Item 1",Results!E39,"")</f>
        <v/>
      </c>
      <c r="BI39" t="str">
        <f>IF('Converted Data'!G39="Item 2",Results!C39,"")</f>
        <v/>
      </c>
      <c r="BJ39" t="str">
        <f>IF('Converted Data'!G39="Item 2",Results!E39,"")</f>
        <v/>
      </c>
      <c r="BK39" t="str">
        <f>IF('Converted Data'!G39="Item 3",Results!C39,"")</f>
        <v/>
      </c>
      <c r="BL39" t="str">
        <f>IF('Converted Data'!G39="Item 3",Results!E39,"")</f>
        <v/>
      </c>
      <c r="BM39" t="str">
        <f>IF('Converted Data'!G39="Item 4",Results!C39,"")</f>
        <v/>
      </c>
      <c r="BN39" t="str">
        <f>IF('Converted Data'!G39="Item 4",Results!E39,"")</f>
        <v/>
      </c>
      <c r="BP39" t="str">
        <f>IF('Converted Data'!H39="75%-100%",Results!C39,"")</f>
        <v/>
      </c>
      <c r="BQ39" t="str">
        <f>IF('Converted Data'!H39="75%-100%",Results!E39,"")</f>
        <v/>
      </c>
      <c r="BR39" t="str">
        <f>IF('Converted Data'!H39="51%-74%",Results!C39,"")</f>
        <v/>
      </c>
      <c r="BS39" t="str">
        <f>IF('Converted Data'!H39="51%-74%",Results!E39,"")</f>
        <v/>
      </c>
      <c r="BT39" t="str">
        <f>IF('Converted Data'!H39="Up to 50%",Results!C39,"")</f>
        <v/>
      </c>
      <c r="BU39" t="str">
        <f>IF('Converted Data'!H39="Up to 50%",Results!E39,"")</f>
        <v/>
      </c>
      <c r="BW39" t="str">
        <f>IF('Converted Data'!B39="Male",Results!I39,"")</f>
        <v/>
      </c>
      <c r="BX39" t="str">
        <f>IF('Converted Data'!B39="Male",Results!K39,"")</f>
        <v/>
      </c>
      <c r="BY39" t="str">
        <f>IF('Converted Data'!B39="Female",Results!I39,"")</f>
        <v/>
      </c>
      <c r="BZ39" t="str">
        <f>IF('Converted Data'!B39="Female",Results!K39,"")</f>
        <v/>
      </c>
      <c r="CA39" t="str">
        <f>IF('Converted Data'!B39="Other",Results!I39,"")</f>
        <v/>
      </c>
      <c r="CB39" t="str">
        <f>IF('Converted Data'!B39="Other",Results!K39,"")</f>
        <v/>
      </c>
      <c r="CC39" s="5"/>
      <c r="CD39" t="str">
        <f>IF('Converted Data'!E39="University",Results!I39,"")</f>
        <v/>
      </c>
      <c r="CE39" t="str">
        <f>IF('Converted Data'!E39="University",Results!K39,"")</f>
        <v/>
      </c>
      <c r="CF39" t="str">
        <f>IF('Converted Data'!E39="College",Results!I39,"")</f>
        <v/>
      </c>
      <c r="CG39" t="str">
        <f>IF('Converted Data'!E39="College",Results!K39,"")</f>
        <v/>
      </c>
      <c r="CH39" t="str">
        <f>IF('Converted Data'!E39="High School",Results!I39,"")</f>
        <v/>
      </c>
      <c r="CI39" t="str">
        <f>IF('Converted Data'!E39="High School",Results!K39,"")</f>
        <v/>
      </c>
      <c r="CJ39" t="str">
        <f>IF('Converted Data'!E39="Primary School",Results!I39,"")</f>
        <v/>
      </c>
      <c r="CK39" t="str">
        <f>IF('Converted Data'!E39="Primary School",Results!K39,"")</f>
        <v/>
      </c>
      <c r="CL39" t="str">
        <f>IF('Converted Data'!E39="No formal education",Results!I39,"")</f>
        <v/>
      </c>
      <c r="CM39" t="str">
        <f>IF('Converted Data'!E39="No formal education",Results!K39,"")</f>
        <v/>
      </c>
      <c r="CN39" t="str">
        <f>IF('Converted Data'!E39="Other",Results!I39,"")</f>
        <v/>
      </c>
      <c r="CO39" t="str">
        <f>IF('Converted Data'!E39="Other",Results!K39,"")</f>
        <v/>
      </c>
      <c r="CQ39" t="str">
        <f>IF('Converted Data'!F39="1",Results!I39,"")</f>
        <v/>
      </c>
      <c r="CR39" t="str">
        <f>IF('Converted Data'!F39="1",Results!K39,"")</f>
        <v/>
      </c>
      <c r="CS39" t="str">
        <f>IF('Converted Data'!F39="2",Results!I39,"")</f>
        <v/>
      </c>
      <c r="CT39" t="str">
        <f>IF('Converted Data'!F39="2",Results!K39,"")</f>
        <v/>
      </c>
      <c r="CU39" t="str">
        <f>IF('Converted Data'!F39="3",Results!I39,"")</f>
        <v/>
      </c>
      <c r="CV39" t="str">
        <f>IF('Converted Data'!F39="3",Results!K39,"")</f>
        <v/>
      </c>
      <c r="CW39" t="str">
        <f>IF('Converted Data'!F39="4",Results!I39,"")</f>
        <v/>
      </c>
      <c r="CX39" t="str">
        <f>IF('Converted Data'!F39="4",Results!K39,"")</f>
        <v/>
      </c>
      <c r="CY39" t="str">
        <f>IF('Converted Data'!F39="5",Results!I39,"")</f>
        <v/>
      </c>
      <c r="CZ39" t="str">
        <f>IF('Converted Data'!F39="5",Results!K39,"")</f>
        <v/>
      </c>
      <c r="DB39" t="str">
        <f>IF('Converted Data'!G39="Item 1",Results!I39,"")</f>
        <v/>
      </c>
      <c r="DC39" t="str">
        <f>IF('Converted Data'!G39="Item 1",Results!K39,"")</f>
        <v/>
      </c>
      <c r="DD39" t="str">
        <f>IF('Converted Data'!G39="Item 2",Results!I39,"")</f>
        <v/>
      </c>
      <c r="DE39" t="str">
        <f>IF('Converted Data'!G39="Item 2",Results!K39,"")</f>
        <v/>
      </c>
      <c r="DF39" t="str">
        <f>IF('Converted Data'!G39="Item 3",Results!I39,"")</f>
        <v/>
      </c>
      <c r="DG39" t="str">
        <f>IF('Converted Data'!G39="Item 3",Results!K39,"")</f>
        <v/>
      </c>
      <c r="DH39" t="str">
        <f>IF('Converted Data'!G39="Item 4",Results!I39,"")</f>
        <v/>
      </c>
      <c r="DI39" t="str">
        <f>IF('Converted Data'!G39="Item 4",Results!K39,"")</f>
        <v/>
      </c>
      <c r="DK39" t="str">
        <f>IF('Converted Data'!H39="75%-100%",Results!I39,"")</f>
        <v/>
      </c>
      <c r="DL39" t="str">
        <f>IF('Converted Data'!H39="75%-100%",Results!K39,"")</f>
        <v/>
      </c>
      <c r="DM39" t="str">
        <f>IF('Converted Data'!H39="51%-74%",Results!I39,"")</f>
        <v/>
      </c>
      <c r="DN39" t="str">
        <f>IF('Converted Data'!H39="51%-74%",Results!K39,"")</f>
        <v/>
      </c>
      <c r="DO39" t="str">
        <f>IF('Converted Data'!H39="Up to 50%",Results!I39,"")</f>
        <v/>
      </c>
      <c r="DP39" t="str">
        <f>IF('Converted Data'!H39="Up to 50%",Results!K39,"")</f>
        <v/>
      </c>
      <c r="DR39" t="str">
        <f>IF('Converted Data'!B39="Male",Results!O39,"")</f>
        <v/>
      </c>
      <c r="DS39" t="str">
        <f>IF('Converted Data'!B39="Male",Results!Q39,"")</f>
        <v/>
      </c>
      <c r="DT39" t="str">
        <f>IF('Converted Data'!B39="Female",Results!O39,"")</f>
        <v/>
      </c>
      <c r="DU39" t="str">
        <f>IF('Converted Data'!B39="Female",Results!Q39,"")</f>
        <v/>
      </c>
      <c r="DV39" t="str">
        <f>IF('Converted Data'!B39="Other",Results!O39,"")</f>
        <v/>
      </c>
      <c r="DW39" t="str">
        <f>IF('Converted Data'!B39="Other",Results!Q39,"")</f>
        <v/>
      </c>
      <c r="DX39" s="5"/>
      <c r="DY39" t="str">
        <f>IF('Converted Data'!E39="University",Results!O39,"")</f>
        <v/>
      </c>
      <c r="DZ39" t="str">
        <f>IF('Converted Data'!E39="University",Results!Q39,"")</f>
        <v/>
      </c>
      <c r="EA39" t="str">
        <f>IF('Converted Data'!E39="College",Results!O39,"")</f>
        <v/>
      </c>
      <c r="EB39" t="str">
        <f>IF('Converted Data'!E39="College",Results!Q39,"")</f>
        <v/>
      </c>
      <c r="EC39" t="str">
        <f>IF('Converted Data'!E39="High School",Results!O39,"")</f>
        <v/>
      </c>
      <c r="ED39" t="str">
        <f>IF('Converted Data'!E39="High School",Results!Q39,"")</f>
        <v/>
      </c>
      <c r="EE39" t="str">
        <f>IF('Converted Data'!E39="Primary School",Results!O39,"")</f>
        <v/>
      </c>
      <c r="EF39" t="str">
        <f>IF('Converted Data'!E39="Primary School",Results!Q39,"")</f>
        <v/>
      </c>
      <c r="EG39" t="str">
        <f>IF('Converted Data'!E39="No formal education",Results!O39,"")</f>
        <v/>
      </c>
      <c r="EH39" t="str">
        <f>IF('Converted Data'!E39="No formal education",Results!Q39,"")</f>
        <v/>
      </c>
      <c r="EI39" t="str">
        <f>IF('Converted Data'!E39="Other",Results!O39,"")</f>
        <v/>
      </c>
      <c r="EJ39" t="str">
        <f>IF('Converted Data'!E39="Other",Results!Q39,"")</f>
        <v/>
      </c>
      <c r="EL39" t="str">
        <f>IF('Converted Data'!F39="1",Results!O39,"")</f>
        <v/>
      </c>
      <c r="EM39" t="str">
        <f>IF('Converted Data'!F39="1",Results!Q39,"")</f>
        <v/>
      </c>
      <c r="EN39" t="str">
        <f>IF('Converted Data'!F39="2",Results!O39,"")</f>
        <v/>
      </c>
      <c r="EO39" t="str">
        <f>IF('Converted Data'!F39="2",Results!Q39,"")</f>
        <v/>
      </c>
      <c r="EP39" t="str">
        <f>IF('Converted Data'!F39="3",Results!O39,"")</f>
        <v/>
      </c>
      <c r="EQ39" t="str">
        <f>IF('Converted Data'!F39="3",Results!Q39,"")</f>
        <v/>
      </c>
      <c r="ER39" t="str">
        <f>IF('Converted Data'!F39="4",Results!O39,"")</f>
        <v/>
      </c>
      <c r="ES39" t="str">
        <f>IF('Converted Data'!F39="4",Results!Q39,"")</f>
        <v/>
      </c>
      <c r="ET39" t="str">
        <f>IF('Converted Data'!F39="5",Results!O39,"")</f>
        <v/>
      </c>
      <c r="EU39" t="str">
        <f>IF('Converted Data'!F39="5",Results!Q39,"")</f>
        <v/>
      </c>
      <c r="EW39" t="str">
        <f>IF('Converted Data'!G39="Item 1",Results!O39,"")</f>
        <v/>
      </c>
      <c r="EX39" t="str">
        <f>IF('Converted Data'!G39="Item 1",Results!Q39,"")</f>
        <v/>
      </c>
      <c r="EY39" t="str">
        <f>IF('Converted Data'!G39="Item 2",Results!O39,"")</f>
        <v/>
      </c>
      <c r="EZ39" t="str">
        <f>IF('Converted Data'!G39="Item 2",Results!Q39,"")</f>
        <v/>
      </c>
      <c r="FA39" t="str">
        <f>IF('Converted Data'!G39="Item 3",Results!O39,"")</f>
        <v/>
      </c>
      <c r="FB39" t="str">
        <f>IF('Converted Data'!G39="Item 3",Results!Q39,"")</f>
        <v/>
      </c>
      <c r="FC39" t="str">
        <f>IF('Converted Data'!G39="Item 4",Results!O39,"")</f>
        <v/>
      </c>
      <c r="FD39" t="str">
        <f>IF('Converted Data'!G39="Item 4",Results!Q39,"")</f>
        <v/>
      </c>
      <c r="FF39" t="str">
        <f>IF('Converted Data'!H39="75%-100%",Results!O39,"")</f>
        <v/>
      </c>
      <c r="FG39" t="str">
        <f>IF('Converted Data'!H39="75%-100%",Results!Q39,"")</f>
        <v/>
      </c>
      <c r="FH39" t="str">
        <f>IF('Converted Data'!H39="51%-74%",Results!O39,"")</f>
        <v/>
      </c>
      <c r="FI39" t="str">
        <f>IF('Converted Data'!H39="51%-74%",Results!Q39,"")</f>
        <v/>
      </c>
      <c r="FJ39" t="str">
        <f>IF('Converted Data'!H39="Up to 50%",Results!O39,"")</f>
        <v/>
      </c>
      <c r="FK39" t="str">
        <f>IF('Converted Data'!H39="Up to 50%",Results!Q39,"")</f>
        <v/>
      </c>
      <c r="FM39" t="str">
        <f>IF('Converted Data'!B39="Male",Results!U39,"")</f>
        <v/>
      </c>
      <c r="FN39" t="str">
        <f>IF('Converted Data'!B39="Male",Results!W39,"")</f>
        <v/>
      </c>
      <c r="FO39" t="str">
        <f>IF('Converted Data'!B39="Female",Results!U39,"")</f>
        <v/>
      </c>
      <c r="FP39" t="str">
        <f>IF('Converted Data'!B39="Female",Results!W39,"")</f>
        <v/>
      </c>
      <c r="FQ39" t="str">
        <f>IF('Converted Data'!B39="Other",Results!U39,"")</f>
        <v/>
      </c>
      <c r="FR39" t="str">
        <f>IF('Converted Data'!B39="Other",Results!W39,"")</f>
        <v/>
      </c>
      <c r="FS39" s="5"/>
      <c r="FT39" t="str">
        <f>IF('Converted Data'!E39="University",Results!U39,"")</f>
        <v/>
      </c>
      <c r="FU39" t="str">
        <f>IF('Converted Data'!E39="University",Results!W39,"")</f>
        <v/>
      </c>
      <c r="FV39" t="str">
        <f>IF('Converted Data'!E39="College",Results!U39,"")</f>
        <v/>
      </c>
      <c r="FW39" t="str">
        <f>IF('Converted Data'!E39="College",Results!W39,"")</f>
        <v/>
      </c>
      <c r="FX39" t="str">
        <f>IF('Converted Data'!E39="High School",Results!U39,"")</f>
        <v/>
      </c>
      <c r="FY39" t="str">
        <f>IF('Converted Data'!E39="High School",Results!W39,"")</f>
        <v/>
      </c>
      <c r="FZ39" t="str">
        <f>IF('Converted Data'!E39="Primary School",Results!U39,"")</f>
        <v/>
      </c>
      <c r="GA39" t="str">
        <f>IF('Converted Data'!E39="Primary School",Results!W39,"")</f>
        <v/>
      </c>
      <c r="GB39" t="str">
        <f>IF('Converted Data'!E39="No formal education",Results!U39,"")</f>
        <v/>
      </c>
      <c r="GC39" t="str">
        <f>IF('Converted Data'!E39="No formal education",Results!W39,"")</f>
        <v/>
      </c>
      <c r="GD39" t="str">
        <f>IF('Converted Data'!E39="Other",Results!U39,"")</f>
        <v/>
      </c>
      <c r="GE39" t="str">
        <f>IF('Converted Data'!E39="Other",Results!W39,"")</f>
        <v/>
      </c>
      <c r="GG39" t="str">
        <f>IF('Converted Data'!F39="1",Results!U39,"")</f>
        <v/>
      </c>
      <c r="GH39" t="str">
        <f>IF('Converted Data'!F39="1",Results!W39,"")</f>
        <v/>
      </c>
      <c r="GI39" t="str">
        <f>IF('Converted Data'!F39="2",Results!U39,"")</f>
        <v/>
      </c>
      <c r="GJ39" t="str">
        <f>IF('Converted Data'!F39="2",Results!W39,"")</f>
        <v/>
      </c>
      <c r="GK39" t="str">
        <f>IF('Converted Data'!F39="3",Results!U39,"")</f>
        <v/>
      </c>
      <c r="GL39" t="str">
        <f>IF('Converted Data'!F39="3",Results!W39,"")</f>
        <v/>
      </c>
      <c r="GM39" t="str">
        <f>IF('Converted Data'!F39="4",Results!U39,"")</f>
        <v/>
      </c>
      <c r="GN39" t="str">
        <f>IF('Converted Data'!F39="4",Results!W39,"")</f>
        <v/>
      </c>
      <c r="GO39" t="str">
        <f>IF('Converted Data'!F39="5",Results!U39,"")</f>
        <v/>
      </c>
      <c r="GP39" t="str">
        <f>IF('Converted Data'!F39="5",Results!W39,"")</f>
        <v/>
      </c>
      <c r="GR39" t="str">
        <f>IF('Converted Data'!G39="Item 1",Results!U39,"")</f>
        <v/>
      </c>
      <c r="GS39" t="str">
        <f>IF('Converted Data'!G39="Item 1",Results!W39,"")</f>
        <v/>
      </c>
      <c r="GT39" t="str">
        <f>IF('Converted Data'!G39="Item 2",Results!U39,"")</f>
        <v/>
      </c>
      <c r="GU39" t="str">
        <f>IF('Converted Data'!G39="Item 2",Results!W39,"")</f>
        <v/>
      </c>
      <c r="GV39" t="str">
        <f>IF('Converted Data'!G39="Item 3",Results!U39,"")</f>
        <v/>
      </c>
      <c r="GW39" t="str">
        <f>IF('Converted Data'!G39="Item 3",Results!W39,"")</f>
        <v/>
      </c>
      <c r="GX39" t="str">
        <f>IF('Converted Data'!G39="Item 4",Results!U39,"")</f>
        <v/>
      </c>
      <c r="GY39" t="str">
        <f>IF('Converted Data'!G39="Item 4",Results!W39,"")</f>
        <v/>
      </c>
      <c r="HA39" t="str">
        <f>IF('Converted Data'!H39="75%-100%",Results!U39,"")</f>
        <v/>
      </c>
      <c r="HB39" t="str">
        <f>IF('Converted Data'!H39="75%-100%",Results!W39,"")</f>
        <v/>
      </c>
      <c r="HC39" t="str">
        <f>IF('Converted Data'!H39="51%-74%",Results!U39,"")</f>
        <v/>
      </c>
      <c r="HD39" t="str">
        <f>IF('Converted Data'!H39="51%-74%",Results!W39,"")</f>
        <v/>
      </c>
      <c r="HE39" t="str">
        <f>IF('Converted Data'!H39="Up to 50%",Results!U39,"")</f>
        <v/>
      </c>
      <c r="HF39" t="str">
        <f>IF('Converted Data'!H39="Up to 50%",Results!W39,"")</f>
        <v/>
      </c>
    </row>
    <row r="40" spans="1:214" x14ac:dyDescent="0.25">
      <c r="A40" s="42">
        <f>'Data Entry'!A40</f>
        <v>0</v>
      </c>
      <c r="B40" s="75">
        <f>SUM('Converted Data'!J40,'Converted Data'!L40,'Converted Data'!N40,'Converted Data'!P40,'Converted Data'!T40,'Converted Data'!X40)</f>
        <v>0</v>
      </c>
      <c r="C40" s="75" t="str">
        <f t="shared" si="2"/>
        <v/>
      </c>
      <c r="D40" s="77">
        <f>SUM('Converted Data'!AF40,'Converted Data'!AH40,'Converted Data'!AJ40,'Converted Data'!AL40,'Converted Data'!AP40,'Converted Data'!AT40)</f>
        <v>0</v>
      </c>
      <c r="E40" s="77" t="str">
        <f t="shared" si="3"/>
        <v/>
      </c>
      <c r="F40" s="79">
        <f t="shared" si="0"/>
        <v>0</v>
      </c>
      <c r="G40" s="60"/>
      <c r="H40" s="59">
        <f>SUM('Converted Data'!K40,'Converted Data'!Q40,'Converted Data'!S40,'Converted Data'!V40,'Converted Data'!Y40,'Converted Data'!AA40)</f>
        <v>0</v>
      </c>
      <c r="I40" s="59" t="str">
        <f t="shared" si="4"/>
        <v/>
      </c>
      <c r="J40" s="58">
        <f>SUM('Converted Data'!AG40,'Converted Data'!AM40,'Converted Data'!AO40,'Converted Data'!AR40,'Converted Data'!AU40,'Converted Data'!AW40)</f>
        <v>0</v>
      </c>
      <c r="K40" s="58" t="str">
        <f t="shared" si="5"/>
        <v/>
      </c>
      <c r="L40" s="67">
        <f t="shared" si="12"/>
        <v>0</v>
      </c>
      <c r="N40" s="69">
        <f>SUM('Converted Data'!M40,'Converted Data'!O40,'Converted Data'!R40,'Converted Data'!Z40,'Converted Data'!AC40)</f>
        <v>0</v>
      </c>
      <c r="O40" s="69" t="str">
        <f t="shared" si="6"/>
        <v/>
      </c>
      <c r="P40" s="62">
        <f>SUM('Converted Data'!AI40,'Converted Data'!AK40,'Converted Data'!AN40,'Converted Data'!AV40,'Converted Data'!AY40)</f>
        <v>0</v>
      </c>
      <c r="Q40" s="62" t="str">
        <f t="shared" si="7"/>
        <v/>
      </c>
      <c r="R40" s="61">
        <f t="shared" si="8"/>
        <v>0</v>
      </c>
      <c r="T40" s="42">
        <f>SUM('Converted Data'!I40,'Converted Data'!U40,'Converted Data'!W40,'Converted Data'!AB40,'Converted Data'!AD40)</f>
        <v>0</v>
      </c>
      <c r="U40" s="42" t="str">
        <f t="shared" si="9"/>
        <v/>
      </c>
      <c r="V40" s="41">
        <f>SUM('Converted Data'!AE40,'Converted Data'!AQ40,'Converted Data'!AS40,'Converted Data'!AX40,'Converted Data'!AZ40)</f>
        <v>0</v>
      </c>
      <c r="W40" s="41" t="str">
        <f t="shared" si="10"/>
        <v/>
      </c>
      <c r="X40" s="85">
        <f t="shared" si="11"/>
        <v>0</v>
      </c>
      <c r="AB40" t="str">
        <f>IF('Converted Data'!B40="Male",Results!C40,"")</f>
        <v/>
      </c>
      <c r="AC40" t="str">
        <f>IF('Converted Data'!B40="Male",Results!E40,"")</f>
        <v/>
      </c>
      <c r="AD40" t="str">
        <f>IF('Converted Data'!B40="Female",Results!C40,"")</f>
        <v/>
      </c>
      <c r="AE40" t="str">
        <f>IF('Converted Data'!B40="Female",Results!E40,"")</f>
        <v/>
      </c>
      <c r="AF40" t="str">
        <f>IF('Converted Data'!B40="Other",Results!C40,"")</f>
        <v/>
      </c>
      <c r="AG40" t="str">
        <f>IF('Converted Data'!B40="Other",Results!E40,"")</f>
        <v/>
      </c>
      <c r="AH40" s="5"/>
      <c r="AI40" t="str">
        <f>IF('Converted Data'!E40="University",Results!C40,"")</f>
        <v/>
      </c>
      <c r="AJ40" t="str">
        <f>IF('Converted Data'!E40="University",Results!E40,"")</f>
        <v/>
      </c>
      <c r="AK40" t="str">
        <f>IF('Converted Data'!E40="College",Results!C40,"")</f>
        <v/>
      </c>
      <c r="AL40" t="str">
        <f>IF('Converted Data'!E40="College",Results!E40,"")</f>
        <v/>
      </c>
      <c r="AM40" t="str">
        <f>IF('Converted Data'!E40="High School",Results!C40,"")</f>
        <v/>
      </c>
      <c r="AN40" t="str">
        <f>IF('Converted Data'!E40="High School",Results!E40,"")</f>
        <v/>
      </c>
      <c r="AO40" t="str">
        <f>IF('Converted Data'!E40="Primary School",Results!C40,"")</f>
        <v/>
      </c>
      <c r="AP40" t="str">
        <f>IF('Converted Data'!E40="Primary School",Results!E40,"")</f>
        <v/>
      </c>
      <c r="AQ40" t="str">
        <f>IF('Converted Data'!E40="No formal education",Results!C40,"")</f>
        <v/>
      </c>
      <c r="AR40" t="str">
        <f>IF('Converted Data'!E40="No formal education",Results!E40,"")</f>
        <v/>
      </c>
      <c r="AS40" t="str">
        <f>IF('Converted Data'!E40="Other",Results!C40,"")</f>
        <v/>
      </c>
      <c r="AT40" t="str">
        <f>IF('Converted Data'!E40="Other",Results!E40,"")</f>
        <v/>
      </c>
      <c r="AV40" t="str">
        <f>IF('Converted Data'!F40="1",Results!C40,"")</f>
        <v/>
      </c>
      <c r="AW40" t="str">
        <f>IF('Converted Data'!F40="1",Results!E40,"")</f>
        <v/>
      </c>
      <c r="AX40" t="str">
        <f>IF('Converted Data'!F40="2",Results!C40,"")</f>
        <v/>
      </c>
      <c r="AY40" t="str">
        <f>IF('Converted Data'!F40="2",Results!E40,"")</f>
        <v/>
      </c>
      <c r="AZ40" t="str">
        <f>IF('Converted Data'!F40="3",Results!C40,"")</f>
        <v/>
      </c>
      <c r="BA40" t="str">
        <f>IF('Converted Data'!F40="3",Results!E40,"")</f>
        <v/>
      </c>
      <c r="BB40" t="str">
        <f>IF('Converted Data'!F40="4",Results!C40,"")</f>
        <v/>
      </c>
      <c r="BC40" t="str">
        <f>IF('Converted Data'!F40="4",Results!E40,"")</f>
        <v/>
      </c>
      <c r="BD40" t="str">
        <f>IF('Converted Data'!F40="5",Results!C40,"")</f>
        <v/>
      </c>
      <c r="BE40" t="str">
        <f>IF('Converted Data'!F40="5",Results!E40,"")</f>
        <v/>
      </c>
      <c r="BG40" t="str">
        <f>IF('Converted Data'!G40="Item 1",Results!C40,"")</f>
        <v/>
      </c>
      <c r="BH40" t="str">
        <f>IF('Converted Data'!G40="Item 1",Results!E40,"")</f>
        <v/>
      </c>
      <c r="BI40" t="str">
        <f>IF('Converted Data'!G40="Item 2",Results!C40,"")</f>
        <v/>
      </c>
      <c r="BJ40" t="str">
        <f>IF('Converted Data'!G40="Item 2",Results!E40,"")</f>
        <v/>
      </c>
      <c r="BK40" t="str">
        <f>IF('Converted Data'!G40="Item 3",Results!C40,"")</f>
        <v/>
      </c>
      <c r="BL40" t="str">
        <f>IF('Converted Data'!G40="Item 3",Results!E40,"")</f>
        <v/>
      </c>
      <c r="BM40" t="str">
        <f>IF('Converted Data'!G40="Item 4",Results!C40,"")</f>
        <v/>
      </c>
      <c r="BN40" t="str">
        <f>IF('Converted Data'!G40="Item 4",Results!E40,"")</f>
        <v/>
      </c>
      <c r="BP40" t="str">
        <f>IF('Converted Data'!H40="75%-100%",Results!C40,"")</f>
        <v/>
      </c>
      <c r="BQ40" t="str">
        <f>IF('Converted Data'!H40="75%-100%",Results!E40,"")</f>
        <v/>
      </c>
      <c r="BR40" t="str">
        <f>IF('Converted Data'!H40="51%-74%",Results!C40,"")</f>
        <v/>
      </c>
      <c r="BS40" t="str">
        <f>IF('Converted Data'!H40="51%-74%",Results!E40,"")</f>
        <v/>
      </c>
      <c r="BT40" t="str">
        <f>IF('Converted Data'!H40="Up to 50%",Results!C40,"")</f>
        <v/>
      </c>
      <c r="BU40" t="str">
        <f>IF('Converted Data'!H40="Up to 50%",Results!E40,"")</f>
        <v/>
      </c>
      <c r="BW40" t="str">
        <f>IF('Converted Data'!B40="Male",Results!I40,"")</f>
        <v/>
      </c>
      <c r="BX40" t="str">
        <f>IF('Converted Data'!B40="Male",Results!K40,"")</f>
        <v/>
      </c>
      <c r="BY40" t="str">
        <f>IF('Converted Data'!B40="Female",Results!I40,"")</f>
        <v/>
      </c>
      <c r="BZ40" t="str">
        <f>IF('Converted Data'!B40="Female",Results!K40,"")</f>
        <v/>
      </c>
      <c r="CA40" t="str">
        <f>IF('Converted Data'!B40="Other",Results!I40,"")</f>
        <v/>
      </c>
      <c r="CB40" t="str">
        <f>IF('Converted Data'!B40="Other",Results!K40,"")</f>
        <v/>
      </c>
      <c r="CC40" s="5"/>
      <c r="CD40" t="str">
        <f>IF('Converted Data'!E40="University",Results!I40,"")</f>
        <v/>
      </c>
      <c r="CE40" t="str">
        <f>IF('Converted Data'!E40="University",Results!K40,"")</f>
        <v/>
      </c>
      <c r="CF40" t="str">
        <f>IF('Converted Data'!E40="College",Results!I40,"")</f>
        <v/>
      </c>
      <c r="CG40" t="str">
        <f>IF('Converted Data'!E40="College",Results!K40,"")</f>
        <v/>
      </c>
      <c r="CH40" t="str">
        <f>IF('Converted Data'!E40="High School",Results!I40,"")</f>
        <v/>
      </c>
      <c r="CI40" t="str">
        <f>IF('Converted Data'!E40="High School",Results!K40,"")</f>
        <v/>
      </c>
      <c r="CJ40" t="str">
        <f>IF('Converted Data'!E40="Primary School",Results!I40,"")</f>
        <v/>
      </c>
      <c r="CK40" t="str">
        <f>IF('Converted Data'!E40="Primary School",Results!K40,"")</f>
        <v/>
      </c>
      <c r="CL40" t="str">
        <f>IF('Converted Data'!E40="No formal education",Results!I40,"")</f>
        <v/>
      </c>
      <c r="CM40" t="str">
        <f>IF('Converted Data'!E40="No formal education",Results!K40,"")</f>
        <v/>
      </c>
      <c r="CN40" t="str">
        <f>IF('Converted Data'!E40="Other",Results!I40,"")</f>
        <v/>
      </c>
      <c r="CO40" t="str">
        <f>IF('Converted Data'!E40="Other",Results!K40,"")</f>
        <v/>
      </c>
      <c r="CQ40" t="str">
        <f>IF('Converted Data'!F40="1",Results!I40,"")</f>
        <v/>
      </c>
      <c r="CR40" t="str">
        <f>IF('Converted Data'!F40="1",Results!K40,"")</f>
        <v/>
      </c>
      <c r="CS40" t="str">
        <f>IF('Converted Data'!F40="2",Results!I40,"")</f>
        <v/>
      </c>
      <c r="CT40" t="str">
        <f>IF('Converted Data'!F40="2",Results!K40,"")</f>
        <v/>
      </c>
      <c r="CU40" t="str">
        <f>IF('Converted Data'!F40="3",Results!I40,"")</f>
        <v/>
      </c>
      <c r="CV40" t="str">
        <f>IF('Converted Data'!F40="3",Results!K40,"")</f>
        <v/>
      </c>
      <c r="CW40" t="str">
        <f>IF('Converted Data'!F40="4",Results!I40,"")</f>
        <v/>
      </c>
      <c r="CX40" t="str">
        <f>IF('Converted Data'!F40="4",Results!K40,"")</f>
        <v/>
      </c>
      <c r="CY40" t="str">
        <f>IF('Converted Data'!F40="5",Results!I40,"")</f>
        <v/>
      </c>
      <c r="CZ40" t="str">
        <f>IF('Converted Data'!F40="5",Results!K40,"")</f>
        <v/>
      </c>
      <c r="DB40" t="str">
        <f>IF('Converted Data'!G40="Item 1",Results!I40,"")</f>
        <v/>
      </c>
      <c r="DC40" t="str">
        <f>IF('Converted Data'!G40="Item 1",Results!K40,"")</f>
        <v/>
      </c>
      <c r="DD40" t="str">
        <f>IF('Converted Data'!G40="Item 2",Results!I40,"")</f>
        <v/>
      </c>
      <c r="DE40" t="str">
        <f>IF('Converted Data'!G40="Item 2",Results!K40,"")</f>
        <v/>
      </c>
      <c r="DF40" t="str">
        <f>IF('Converted Data'!G40="Item 3",Results!I40,"")</f>
        <v/>
      </c>
      <c r="DG40" t="str">
        <f>IF('Converted Data'!G40="Item 3",Results!K40,"")</f>
        <v/>
      </c>
      <c r="DH40" t="str">
        <f>IF('Converted Data'!G40="Item 4",Results!I40,"")</f>
        <v/>
      </c>
      <c r="DI40" t="str">
        <f>IF('Converted Data'!G40="Item 4",Results!K40,"")</f>
        <v/>
      </c>
      <c r="DK40" t="str">
        <f>IF('Converted Data'!H40="75%-100%",Results!I40,"")</f>
        <v/>
      </c>
      <c r="DL40" t="str">
        <f>IF('Converted Data'!H40="75%-100%",Results!K40,"")</f>
        <v/>
      </c>
      <c r="DM40" t="str">
        <f>IF('Converted Data'!H40="51%-74%",Results!I40,"")</f>
        <v/>
      </c>
      <c r="DN40" t="str">
        <f>IF('Converted Data'!H40="51%-74%",Results!K40,"")</f>
        <v/>
      </c>
      <c r="DO40" t="str">
        <f>IF('Converted Data'!H40="Up to 50%",Results!I40,"")</f>
        <v/>
      </c>
      <c r="DP40" t="str">
        <f>IF('Converted Data'!H40="Up to 50%",Results!K40,"")</f>
        <v/>
      </c>
      <c r="DR40" t="str">
        <f>IF('Converted Data'!B40="Male",Results!O40,"")</f>
        <v/>
      </c>
      <c r="DS40" t="str">
        <f>IF('Converted Data'!B40="Male",Results!Q40,"")</f>
        <v/>
      </c>
      <c r="DT40" t="str">
        <f>IF('Converted Data'!B40="Female",Results!O40,"")</f>
        <v/>
      </c>
      <c r="DU40" t="str">
        <f>IF('Converted Data'!B40="Female",Results!Q40,"")</f>
        <v/>
      </c>
      <c r="DV40" t="str">
        <f>IF('Converted Data'!B40="Other",Results!O40,"")</f>
        <v/>
      </c>
      <c r="DW40" t="str">
        <f>IF('Converted Data'!B40="Other",Results!Q40,"")</f>
        <v/>
      </c>
      <c r="DX40" s="5"/>
      <c r="DY40" t="str">
        <f>IF('Converted Data'!E40="University",Results!O40,"")</f>
        <v/>
      </c>
      <c r="DZ40" t="str">
        <f>IF('Converted Data'!E40="University",Results!Q40,"")</f>
        <v/>
      </c>
      <c r="EA40" t="str">
        <f>IF('Converted Data'!E40="College",Results!O40,"")</f>
        <v/>
      </c>
      <c r="EB40" t="str">
        <f>IF('Converted Data'!E40="College",Results!Q40,"")</f>
        <v/>
      </c>
      <c r="EC40" t="str">
        <f>IF('Converted Data'!E40="High School",Results!O40,"")</f>
        <v/>
      </c>
      <c r="ED40" t="str">
        <f>IF('Converted Data'!E40="High School",Results!Q40,"")</f>
        <v/>
      </c>
      <c r="EE40" t="str">
        <f>IF('Converted Data'!E40="Primary School",Results!O40,"")</f>
        <v/>
      </c>
      <c r="EF40" t="str">
        <f>IF('Converted Data'!E40="Primary School",Results!Q40,"")</f>
        <v/>
      </c>
      <c r="EG40" t="str">
        <f>IF('Converted Data'!E40="No formal education",Results!O40,"")</f>
        <v/>
      </c>
      <c r="EH40" t="str">
        <f>IF('Converted Data'!E40="No formal education",Results!Q40,"")</f>
        <v/>
      </c>
      <c r="EI40" t="str">
        <f>IF('Converted Data'!E40="Other",Results!O40,"")</f>
        <v/>
      </c>
      <c r="EJ40" t="str">
        <f>IF('Converted Data'!E40="Other",Results!Q40,"")</f>
        <v/>
      </c>
      <c r="EL40" t="str">
        <f>IF('Converted Data'!F40="1",Results!O40,"")</f>
        <v/>
      </c>
      <c r="EM40" t="str">
        <f>IF('Converted Data'!F40="1",Results!Q40,"")</f>
        <v/>
      </c>
      <c r="EN40" t="str">
        <f>IF('Converted Data'!F40="2",Results!O40,"")</f>
        <v/>
      </c>
      <c r="EO40" t="str">
        <f>IF('Converted Data'!F40="2",Results!Q40,"")</f>
        <v/>
      </c>
      <c r="EP40" t="str">
        <f>IF('Converted Data'!F40="3",Results!O40,"")</f>
        <v/>
      </c>
      <c r="EQ40" t="str">
        <f>IF('Converted Data'!F40="3",Results!Q40,"")</f>
        <v/>
      </c>
      <c r="ER40" t="str">
        <f>IF('Converted Data'!F40="4",Results!O40,"")</f>
        <v/>
      </c>
      <c r="ES40" t="str">
        <f>IF('Converted Data'!F40="4",Results!Q40,"")</f>
        <v/>
      </c>
      <c r="ET40" t="str">
        <f>IF('Converted Data'!F40="5",Results!O40,"")</f>
        <v/>
      </c>
      <c r="EU40" t="str">
        <f>IF('Converted Data'!F40="5",Results!Q40,"")</f>
        <v/>
      </c>
      <c r="EW40" t="str">
        <f>IF('Converted Data'!G40="Item 1",Results!O40,"")</f>
        <v/>
      </c>
      <c r="EX40" t="str">
        <f>IF('Converted Data'!G40="Item 1",Results!Q40,"")</f>
        <v/>
      </c>
      <c r="EY40" t="str">
        <f>IF('Converted Data'!G40="Item 2",Results!O40,"")</f>
        <v/>
      </c>
      <c r="EZ40" t="str">
        <f>IF('Converted Data'!G40="Item 2",Results!Q40,"")</f>
        <v/>
      </c>
      <c r="FA40" t="str">
        <f>IF('Converted Data'!G40="Item 3",Results!O40,"")</f>
        <v/>
      </c>
      <c r="FB40" t="str">
        <f>IF('Converted Data'!G40="Item 3",Results!Q40,"")</f>
        <v/>
      </c>
      <c r="FC40" t="str">
        <f>IF('Converted Data'!G40="Item 4",Results!O40,"")</f>
        <v/>
      </c>
      <c r="FD40" t="str">
        <f>IF('Converted Data'!G40="Item 4",Results!Q40,"")</f>
        <v/>
      </c>
      <c r="FF40" t="str">
        <f>IF('Converted Data'!H40="75%-100%",Results!O40,"")</f>
        <v/>
      </c>
      <c r="FG40" t="str">
        <f>IF('Converted Data'!H40="75%-100%",Results!Q40,"")</f>
        <v/>
      </c>
      <c r="FH40" t="str">
        <f>IF('Converted Data'!H40="51%-74%",Results!O40,"")</f>
        <v/>
      </c>
      <c r="FI40" t="str">
        <f>IF('Converted Data'!H40="51%-74%",Results!Q40,"")</f>
        <v/>
      </c>
      <c r="FJ40" t="str">
        <f>IF('Converted Data'!H40="Up to 50%",Results!O40,"")</f>
        <v/>
      </c>
      <c r="FK40" t="str">
        <f>IF('Converted Data'!H40="Up to 50%",Results!Q40,"")</f>
        <v/>
      </c>
      <c r="FM40" t="str">
        <f>IF('Converted Data'!B40="Male",Results!U40,"")</f>
        <v/>
      </c>
      <c r="FN40" t="str">
        <f>IF('Converted Data'!B40="Male",Results!W40,"")</f>
        <v/>
      </c>
      <c r="FO40" t="str">
        <f>IF('Converted Data'!B40="Female",Results!U40,"")</f>
        <v/>
      </c>
      <c r="FP40" t="str">
        <f>IF('Converted Data'!B40="Female",Results!W40,"")</f>
        <v/>
      </c>
      <c r="FQ40" t="str">
        <f>IF('Converted Data'!B40="Other",Results!U40,"")</f>
        <v/>
      </c>
      <c r="FR40" t="str">
        <f>IF('Converted Data'!B40="Other",Results!W40,"")</f>
        <v/>
      </c>
      <c r="FS40" s="5"/>
      <c r="FT40" t="str">
        <f>IF('Converted Data'!E40="University",Results!U40,"")</f>
        <v/>
      </c>
      <c r="FU40" t="str">
        <f>IF('Converted Data'!E40="University",Results!W40,"")</f>
        <v/>
      </c>
      <c r="FV40" t="str">
        <f>IF('Converted Data'!E40="College",Results!U40,"")</f>
        <v/>
      </c>
      <c r="FW40" t="str">
        <f>IF('Converted Data'!E40="College",Results!W40,"")</f>
        <v/>
      </c>
      <c r="FX40" t="str">
        <f>IF('Converted Data'!E40="High School",Results!U40,"")</f>
        <v/>
      </c>
      <c r="FY40" t="str">
        <f>IF('Converted Data'!E40="High School",Results!W40,"")</f>
        <v/>
      </c>
      <c r="FZ40" t="str">
        <f>IF('Converted Data'!E40="Primary School",Results!U40,"")</f>
        <v/>
      </c>
      <c r="GA40" t="str">
        <f>IF('Converted Data'!E40="Primary School",Results!W40,"")</f>
        <v/>
      </c>
      <c r="GB40" t="str">
        <f>IF('Converted Data'!E40="No formal education",Results!U40,"")</f>
        <v/>
      </c>
      <c r="GC40" t="str">
        <f>IF('Converted Data'!E40="No formal education",Results!W40,"")</f>
        <v/>
      </c>
      <c r="GD40" t="str">
        <f>IF('Converted Data'!E40="Other",Results!U40,"")</f>
        <v/>
      </c>
      <c r="GE40" t="str">
        <f>IF('Converted Data'!E40="Other",Results!W40,"")</f>
        <v/>
      </c>
      <c r="GG40" t="str">
        <f>IF('Converted Data'!F40="1",Results!U40,"")</f>
        <v/>
      </c>
      <c r="GH40" t="str">
        <f>IF('Converted Data'!F40="1",Results!W40,"")</f>
        <v/>
      </c>
      <c r="GI40" t="str">
        <f>IF('Converted Data'!F40="2",Results!U40,"")</f>
        <v/>
      </c>
      <c r="GJ40" t="str">
        <f>IF('Converted Data'!F40="2",Results!W40,"")</f>
        <v/>
      </c>
      <c r="GK40" t="str">
        <f>IF('Converted Data'!F40="3",Results!U40,"")</f>
        <v/>
      </c>
      <c r="GL40" t="str">
        <f>IF('Converted Data'!F40="3",Results!W40,"")</f>
        <v/>
      </c>
      <c r="GM40" t="str">
        <f>IF('Converted Data'!F40="4",Results!U40,"")</f>
        <v/>
      </c>
      <c r="GN40" t="str">
        <f>IF('Converted Data'!F40="4",Results!W40,"")</f>
        <v/>
      </c>
      <c r="GO40" t="str">
        <f>IF('Converted Data'!F40="5",Results!U40,"")</f>
        <v/>
      </c>
      <c r="GP40" t="str">
        <f>IF('Converted Data'!F40="5",Results!W40,"")</f>
        <v/>
      </c>
      <c r="GR40" t="str">
        <f>IF('Converted Data'!G40="Item 1",Results!U40,"")</f>
        <v/>
      </c>
      <c r="GS40" t="str">
        <f>IF('Converted Data'!G40="Item 1",Results!W40,"")</f>
        <v/>
      </c>
      <c r="GT40" t="str">
        <f>IF('Converted Data'!G40="Item 2",Results!U40,"")</f>
        <v/>
      </c>
      <c r="GU40" t="str">
        <f>IF('Converted Data'!G40="Item 2",Results!W40,"")</f>
        <v/>
      </c>
      <c r="GV40" t="str">
        <f>IF('Converted Data'!G40="Item 3",Results!U40,"")</f>
        <v/>
      </c>
      <c r="GW40" t="str">
        <f>IF('Converted Data'!G40="Item 3",Results!W40,"")</f>
        <v/>
      </c>
      <c r="GX40" t="str">
        <f>IF('Converted Data'!G40="Item 4",Results!U40,"")</f>
        <v/>
      </c>
      <c r="GY40" t="str">
        <f>IF('Converted Data'!G40="Item 4",Results!W40,"")</f>
        <v/>
      </c>
      <c r="HA40" t="str">
        <f>IF('Converted Data'!H40="75%-100%",Results!U40,"")</f>
        <v/>
      </c>
      <c r="HB40" t="str">
        <f>IF('Converted Data'!H40="75%-100%",Results!W40,"")</f>
        <v/>
      </c>
      <c r="HC40" t="str">
        <f>IF('Converted Data'!H40="51%-74%",Results!U40,"")</f>
        <v/>
      </c>
      <c r="HD40" t="str">
        <f>IF('Converted Data'!H40="51%-74%",Results!W40,"")</f>
        <v/>
      </c>
      <c r="HE40" t="str">
        <f>IF('Converted Data'!H40="Up to 50%",Results!U40,"")</f>
        <v/>
      </c>
      <c r="HF40" t="str">
        <f>IF('Converted Data'!H40="Up to 50%",Results!W40,"")</f>
        <v/>
      </c>
    </row>
    <row r="41" spans="1:214" x14ac:dyDescent="0.25">
      <c r="A41" s="42">
        <f>'Data Entry'!A41</f>
        <v>0</v>
      </c>
      <c r="B41" s="75">
        <f>SUM('Converted Data'!J41,'Converted Data'!L41,'Converted Data'!N41,'Converted Data'!P41,'Converted Data'!T41,'Converted Data'!X41)</f>
        <v>0</v>
      </c>
      <c r="C41" s="75" t="str">
        <f t="shared" si="2"/>
        <v/>
      </c>
      <c r="D41" s="77">
        <f>SUM('Converted Data'!AF41,'Converted Data'!AH41,'Converted Data'!AJ41,'Converted Data'!AL41,'Converted Data'!AP41,'Converted Data'!AT41)</f>
        <v>0</v>
      </c>
      <c r="E41" s="77" t="str">
        <f t="shared" si="3"/>
        <v/>
      </c>
      <c r="F41" s="79">
        <f t="shared" si="0"/>
        <v>0</v>
      </c>
      <c r="G41" s="60"/>
      <c r="H41" s="59">
        <f>SUM('Converted Data'!K41,'Converted Data'!Q41,'Converted Data'!S41,'Converted Data'!V41,'Converted Data'!Y41,'Converted Data'!AA41)</f>
        <v>0</v>
      </c>
      <c r="I41" s="59" t="str">
        <f t="shared" si="4"/>
        <v/>
      </c>
      <c r="J41" s="58">
        <f>SUM('Converted Data'!AG41,'Converted Data'!AM41,'Converted Data'!AO41,'Converted Data'!AR41,'Converted Data'!AU41,'Converted Data'!AW41)</f>
        <v>0</v>
      </c>
      <c r="K41" s="58" t="str">
        <f t="shared" si="5"/>
        <v/>
      </c>
      <c r="L41" s="67">
        <f t="shared" si="12"/>
        <v>0</v>
      </c>
      <c r="N41" s="69">
        <f>SUM('Converted Data'!M41,'Converted Data'!O41,'Converted Data'!R41,'Converted Data'!Z41,'Converted Data'!AC41)</f>
        <v>0</v>
      </c>
      <c r="O41" s="69" t="str">
        <f t="shared" si="6"/>
        <v/>
      </c>
      <c r="P41" s="62">
        <f>SUM('Converted Data'!AI41,'Converted Data'!AK41,'Converted Data'!AN41,'Converted Data'!AV41,'Converted Data'!AY41)</f>
        <v>0</v>
      </c>
      <c r="Q41" s="62" t="str">
        <f t="shared" si="7"/>
        <v/>
      </c>
      <c r="R41" s="61">
        <f t="shared" si="8"/>
        <v>0</v>
      </c>
      <c r="T41" s="42">
        <f>SUM('Converted Data'!I41,'Converted Data'!U41,'Converted Data'!W41,'Converted Data'!AB41,'Converted Data'!AD41)</f>
        <v>0</v>
      </c>
      <c r="U41" s="42" t="str">
        <f t="shared" si="9"/>
        <v/>
      </c>
      <c r="V41" s="41">
        <f>SUM('Converted Data'!AE41,'Converted Data'!AQ41,'Converted Data'!AS41,'Converted Data'!AX41,'Converted Data'!AZ41)</f>
        <v>0</v>
      </c>
      <c r="W41" s="41" t="str">
        <f t="shared" si="10"/>
        <v/>
      </c>
      <c r="X41" s="85">
        <f t="shared" si="11"/>
        <v>0</v>
      </c>
      <c r="AB41" t="str">
        <f>IF('Converted Data'!B41="Male",Results!C41,"")</f>
        <v/>
      </c>
      <c r="AC41" t="str">
        <f>IF('Converted Data'!B41="Male",Results!E41,"")</f>
        <v/>
      </c>
      <c r="AD41" t="str">
        <f>IF('Converted Data'!B41="Female",Results!C41,"")</f>
        <v/>
      </c>
      <c r="AE41" t="str">
        <f>IF('Converted Data'!B41="Female",Results!E41,"")</f>
        <v/>
      </c>
      <c r="AF41" t="str">
        <f>IF('Converted Data'!B41="Other",Results!C41,"")</f>
        <v/>
      </c>
      <c r="AG41" t="str">
        <f>IF('Converted Data'!B41="Other",Results!E41,"")</f>
        <v/>
      </c>
      <c r="AI41" t="str">
        <f>IF('Converted Data'!E41="University",Results!C41,"")</f>
        <v/>
      </c>
      <c r="AJ41" t="str">
        <f>IF('Converted Data'!E41="University",Results!E41,"")</f>
        <v/>
      </c>
      <c r="AK41" t="str">
        <f>IF('Converted Data'!E41="College",Results!C41,"")</f>
        <v/>
      </c>
      <c r="AL41" t="str">
        <f>IF('Converted Data'!E41="College",Results!E41,"")</f>
        <v/>
      </c>
      <c r="AM41" t="str">
        <f>IF('Converted Data'!E41="High School",Results!C41,"")</f>
        <v/>
      </c>
      <c r="AN41" t="str">
        <f>IF('Converted Data'!E41="High School",Results!E41,"")</f>
        <v/>
      </c>
      <c r="AO41" t="str">
        <f>IF('Converted Data'!E41="Primary School",Results!C41,"")</f>
        <v/>
      </c>
      <c r="AP41" t="str">
        <f>IF('Converted Data'!E41="Primary School",Results!E41,"")</f>
        <v/>
      </c>
      <c r="AQ41" t="str">
        <f>IF('Converted Data'!E41="No formal education",Results!C41,"")</f>
        <v/>
      </c>
      <c r="AR41" t="str">
        <f>IF('Converted Data'!E41="No formal education",Results!E41,"")</f>
        <v/>
      </c>
      <c r="AS41" t="str">
        <f>IF('Converted Data'!E41="Other",Results!C41,"")</f>
        <v/>
      </c>
      <c r="AT41" t="str">
        <f>IF('Converted Data'!E41="Other",Results!E41,"")</f>
        <v/>
      </c>
      <c r="AV41" t="str">
        <f>IF('Converted Data'!F41="1",Results!C41,"")</f>
        <v/>
      </c>
      <c r="AW41" t="str">
        <f>IF('Converted Data'!F41="1",Results!E41,"")</f>
        <v/>
      </c>
      <c r="AX41" t="str">
        <f>IF('Converted Data'!F41="2",Results!C41,"")</f>
        <v/>
      </c>
      <c r="AY41" t="str">
        <f>IF('Converted Data'!F41="2",Results!E41,"")</f>
        <v/>
      </c>
      <c r="AZ41" t="str">
        <f>IF('Converted Data'!F41="3",Results!C41,"")</f>
        <v/>
      </c>
      <c r="BA41" t="str">
        <f>IF('Converted Data'!F41="3",Results!E41,"")</f>
        <v/>
      </c>
      <c r="BB41" t="str">
        <f>IF('Converted Data'!F41="4",Results!C41,"")</f>
        <v/>
      </c>
      <c r="BC41" t="str">
        <f>IF('Converted Data'!F41="4",Results!E41,"")</f>
        <v/>
      </c>
      <c r="BD41" t="str">
        <f>IF('Converted Data'!F41="5",Results!C41,"")</f>
        <v/>
      </c>
      <c r="BE41" t="str">
        <f>IF('Converted Data'!F41="5",Results!E41,"")</f>
        <v/>
      </c>
      <c r="BG41" t="str">
        <f>IF('Converted Data'!G41="Item 1",Results!C41,"")</f>
        <v/>
      </c>
      <c r="BH41" t="str">
        <f>IF('Converted Data'!G41="Item 1",Results!E41,"")</f>
        <v/>
      </c>
      <c r="BI41" t="str">
        <f>IF('Converted Data'!G41="Item 2",Results!C41,"")</f>
        <v/>
      </c>
      <c r="BJ41" t="str">
        <f>IF('Converted Data'!G41="Item 2",Results!E41,"")</f>
        <v/>
      </c>
      <c r="BK41" t="str">
        <f>IF('Converted Data'!G41="Item 3",Results!C41,"")</f>
        <v/>
      </c>
      <c r="BL41" t="str">
        <f>IF('Converted Data'!G41="Item 3",Results!E41,"")</f>
        <v/>
      </c>
      <c r="BM41" t="str">
        <f>IF('Converted Data'!G41="Item 4",Results!C41,"")</f>
        <v/>
      </c>
      <c r="BN41" t="str">
        <f>IF('Converted Data'!G41="Item 4",Results!E41,"")</f>
        <v/>
      </c>
      <c r="BP41" t="str">
        <f>IF('Converted Data'!H41="75%-100%",Results!C41,"")</f>
        <v/>
      </c>
      <c r="BQ41" t="str">
        <f>IF('Converted Data'!H41="75%-100%",Results!E41,"")</f>
        <v/>
      </c>
      <c r="BR41" t="str">
        <f>IF('Converted Data'!H41="51%-74%",Results!C41,"")</f>
        <v/>
      </c>
      <c r="BS41" t="str">
        <f>IF('Converted Data'!H41="51%-74%",Results!E41,"")</f>
        <v/>
      </c>
      <c r="BT41" t="str">
        <f>IF('Converted Data'!H41="Up to 50%",Results!C41,"")</f>
        <v/>
      </c>
      <c r="BU41" t="str">
        <f>IF('Converted Data'!H41="Up to 50%",Results!E41,"")</f>
        <v/>
      </c>
      <c r="BW41" t="str">
        <f>IF('Converted Data'!B41="Male",Results!I41,"")</f>
        <v/>
      </c>
      <c r="BX41" t="str">
        <f>IF('Converted Data'!B41="Male",Results!K41,"")</f>
        <v/>
      </c>
      <c r="BY41" t="str">
        <f>IF('Converted Data'!B41="Female",Results!I41,"")</f>
        <v/>
      </c>
      <c r="BZ41" t="str">
        <f>IF('Converted Data'!B41="Female",Results!K41,"")</f>
        <v/>
      </c>
      <c r="CA41" t="str">
        <f>IF('Converted Data'!B41="Other",Results!I41,"")</f>
        <v/>
      </c>
      <c r="CB41" t="str">
        <f>IF('Converted Data'!B41="Other",Results!K41,"")</f>
        <v/>
      </c>
      <c r="CD41" t="str">
        <f>IF('Converted Data'!E41="University",Results!I41,"")</f>
        <v/>
      </c>
      <c r="CE41" t="str">
        <f>IF('Converted Data'!E41="University",Results!K41,"")</f>
        <v/>
      </c>
      <c r="CF41" t="str">
        <f>IF('Converted Data'!E41="College",Results!I41,"")</f>
        <v/>
      </c>
      <c r="CG41" t="str">
        <f>IF('Converted Data'!E41="College",Results!K41,"")</f>
        <v/>
      </c>
      <c r="CH41" t="str">
        <f>IF('Converted Data'!E41="High School",Results!I41,"")</f>
        <v/>
      </c>
      <c r="CI41" t="str">
        <f>IF('Converted Data'!E41="High School",Results!K41,"")</f>
        <v/>
      </c>
      <c r="CJ41" t="str">
        <f>IF('Converted Data'!E41="Primary School",Results!I41,"")</f>
        <v/>
      </c>
      <c r="CK41" t="str">
        <f>IF('Converted Data'!E41="Primary School",Results!K41,"")</f>
        <v/>
      </c>
      <c r="CL41" t="str">
        <f>IF('Converted Data'!E41="No formal education",Results!I41,"")</f>
        <v/>
      </c>
      <c r="CM41" t="str">
        <f>IF('Converted Data'!E41="No formal education",Results!K41,"")</f>
        <v/>
      </c>
      <c r="CN41" t="str">
        <f>IF('Converted Data'!E41="Other",Results!I41,"")</f>
        <v/>
      </c>
      <c r="CO41" t="str">
        <f>IF('Converted Data'!E41="Other",Results!K41,"")</f>
        <v/>
      </c>
      <c r="CQ41" t="str">
        <f>IF('Converted Data'!F41="1",Results!I41,"")</f>
        <v/>
      </c>
      <c r="CR41" t="str">
        <f>IF('Converted Data'!F41="1",Results!K41,"")</f>
        <v/>
      </c>
      <c r="CS41" t="str">
        <f>IF('Converted Data'!F41="2",Results!I41,"")</f>
        <v/>
      </c>
      <c r="CT41" t="str">
        <f>IF('Converted Data'!F41="2",Results!K41,"")</f>
        <v/>
      </c>
      <c r="CU41" t="str">
        <f>IF('Converted Data'!F41="3",Results!I41,"")</f>
        <v/>
      </c>
      <c r="CV41" t="str">
        <f>IF('Converted Data'!F41="3",Results!K41,"")</f>
        <v/>
      </c>
      <c r="CW41" t="str">
        <f>IF('Converted Data'!F41="4",Results!I41,"")</f>
        <v/>
      </c>
      <c r="CX41" t="str">
        <f>IF('Converted Data'!F41="4",Results!K41,"")</f>
        <v/>
      </c>
      <c r="CY41" t="str">
        <f>IF('Converted Data'!F41="5",Results!I41,"")</f>
        <v/>
      </c>
      <c r="CZ41" t="str">
        <f>IF('Converted Data'!F41="5",Results!K41,"")</f>
        <v/>
      </c>
      <c r="DB41" t="str">
        <f>IF('Converted Data'!G41="Item 1",Results!I41,"")</f>
        <v/>
      </c>
      <c r="DC41" t="str">
        <f>IF('Converted Data'!G41="Item 1",Results!K41,"")</f>
        <v/>
      </c>
      <c r="DD41" t="str">
        <f>IF('Converted Data'!G41="Item 2",Results!I41,"")</f>
        <v/>
      </c>
      <c r="DE41" t="str">
        <f>IF('Converted Data'!G41="Item 2",Results!K41,"")</f>
        <v/>
      </c>
      <c r="DF41" t="str">
        <f>IF('Converted Data'!G41="Item 3",Results!I41,"")</f>
        <v/>
      </c>
      <c r="DG41" t="str">
        <f>IF('Converted Data'!G41="Item 3",Results!K41,"")</f>
        <v/>
      </c>
      <c r="DH41" t="str">
        <f>IF('Converted Data'!G41="Item 4",Results!I41,"")</f>
        <v/>
      </c>
      <c r="DI41" t="str">
        <f>IF('Converted Data'!G41="Item 4",Results!K41,"")</f>
        <v/>
      </c>
      <c r="DK41" t="str">
        <f>IF('Converted Data'!H41="75%-100%",Results!I41,"")</f>
        <v/>
      </c>
      <c r="DL41" t="str">
        <f>IF('Converted Data'!H41="75%-100%",Results!K41,"")</f>
        <v/>
      </c>
      <c r="DM41" t="str">
        <f>IF('Converted Data'!H41="51%-74%",Results!I41,"")</f>
        <v/>
      </c>
      <c r="DN41" t="str">
        <f>IF('Converted Data'!H41="51%-74%",Results!K41,"")</f>
        <v/>
      </c>
      <c r="DO41" t="str">
        <f>IF('Converted Data'!H41="Up to 50%",Results!I41,"")</f>
        <v/>
      </c>
      <c r="DP41" t="str">
        <f>IF('Converted Data'!H41="Up to 50%",Results!K41,"")</f>
        <v/>
      </c>
      <c r="DR41" t="str">
        <f>IF('Converted Data'!B41="Male",Results!O41,"")</f>
        <v/>
      </c>
      <c r="DS41" t="str">
        <f>IF('Converted Data'!B41="Male",Results!Q41,"")</f>
        <v/>
      </c>
      <c r="DT41" t="str">
        <f>IF('Converted Data'!B41="Female",Results!O41,"")</f>
        <v/>
      </c>
      <c r="DU41" t="str">
        <f>IF('Converted Data'!B41="Female",Results!Q41,"")</f>
        <v/>
      </c>
      <c r="DV41" t="str">
        <f>IF('Converted Data'!B41="Other",Results!O41,"")</f>
        <v/>
      </c>
      <c r="DW41" t="str">
        <f>IF('Converted Data'!B41="Other",Results!Q41,"")</f>
        <v/>
      </c>
      <c r="DY41" t="str">
        <f>IF('Converted Data'!E41="University",Results!O41,"")</f>
        <v/>
      </c>
      <c r="DZ41" t="str">
        <f>IF('Converted Data'!E41="University",Results!Q41,"")</f>
        <v/>
      </c>
      <c r="EA41" t="str">
        <f>IF('Converted Data'!E41="College",Results!O41,"")</f>
        <v/>
      </c>
      <c r="EB41" t="str">
        <f>IF('Converted Data'!E41="College",Results!Q41,"")</f>
        <v/>
      </c>
      <c r="EC41" t="str">
        <f>IF('Converted Data'!E41="High School",Results!O41,"")</f>
        <v/>
      </c>
      <c r="ED41" t="str">
        <f>IF('Converted Data'!E41="High School",Results!Q41,"")</f>
        <v/>
      </c>
      <c r="EE41" t="str">
        <f>IF('Converted Data'!E41="Primary School",Results!O41,"")</f>
        <v/>
      </c>
      <c r="EF41" t="str">
        <f>IF('Converted Data'!E41="Primary School",Results!Q41,"")</f>
        <v/>
      </c>
      <c r="EG41" t="str">
        <f>IF('Converted Data'!E41="No formal education",Results!O41,"")</f>
        <v/>
      </c>
      <c r="EH41" t="str">
        <f>IF('Converted Data'!E41="No formal education",Results!Q41,"")</f>
        <v/>
      </c>
      <c r="EI41" t="str">
        <f>IF('Converted Data'!E41="Other",Results!O41,"")</f>
        <v/>
      </c>
      <c r="EJ41" t="str">
        <f>IF('Converted Data'!E41="Other",Results!Q41,"")</f>
        <v/>
      </c>
      <c r="EL41" t="str">
        <f>IF('Converted Data'!F41="1",Results!O41,"")</f>
        <v/>
      </c>
      <c r="EM41" t="str">
        <f>IF('Converted Data'!F41="1",Results!Q41,"")</f>
        <v/>
      </c>
      <c r="EN41" t="str">
        <f>IF('Converted Data'!F41="2",Results!O41,"")</f>
        <v/>
      </c>
      <c r="EO41" t="str">
        <f>IF('Converted Data'!F41="2",Results!Q41,"")</f>
        <v/>
      </c>
      <c r="EP41" t="str">
        <f>IF('Converted Data'!F41="3",Results!O41,"")</f>
        <v/>
      </c>
      <c r="EQ41" t="str">
        <f>IF('Converted Data'!F41="3",Results!Q41,"")</f>
        <v/>
      </c>
      <c r="ER41" t="str">
        <f>IF('Converted Data'!F41="4",Results!O41,"")</f>
        <v/>
      </c>
      <c r="ES41" t="str">
        <f>IF('Converted Data'!F41="4",Results!Q41,"")</f>
        <v/>
      </c>
      <c r="ET41" t="str">
        <f>IF('Converted Data'!F41="5",Results!O41,"")</f>
        <v/>
      </c>
      <c r="EU41" t="str">
        <f>IF('Converted Data'!F41="5",Results!Q41,"")</f>
        <v/>
      </c>
      <c r="EW41" t="str">
        <f>IF('Converted Data'!G41="Item 1",Results!O41,"")</f>
        <v/>
      </c>
      <c r="EX41" t="str">
        <f>IF('Converted Data'!G41="Item 1",Results!Q41,"")</f>
        <v/>
      </c>
      <c r="EY41" t="str">
        <f>IF('Converted Data'!G41="Item 2",Results!O41,"")</f>
        <v/>
      </c>
      <c r="EZ41" t="str">
        <f>IF('Converted Data'!G41="Item 2",Results!Q41,"")</f>
        <v/>
      </c>
      <c r="FA41" t="str">
        <f>IF('Converted Data'!G41="Item 3",Results!O41,"")</f>
        <v/>
      </c>
      <c r="FB41" t="str">
        <f>IF('Converted Data'!G41="Item 3",Results!Q41,"")</f>
        <v/>
      </c>
      <c r="FC41" t="str">
        <f>IF('Converted Data'!G41="Item 4",Results!O41,"")</f>
        <v/>
      </c>
      <c r="FD41" t="str">
        <f>IF('Converted Data'!G41="Item 4",Results!Q41,"")</f>
        <v/>
      </c>
      <c r="FF41" t="str">
        <f>IF('Converted Data'!H41="75%-100%",Results!O41,"")</f>
        <v/>
      </c>
      <c r="FG41" t="str">
        <f>IF('Converted Data'!H41="75%-100%",Results!Q41,"")</f>
        <v/>
      </c>
      <c r="FH41" t="str">
        <f>IF('Converted Data'!H41="51%-74%",Results!O41,"")</f>
        <v/>
      </c>
      <c r="FI41" t="str">
        <f>IF('Converted Data'!H41="51%-74%",Results!Q41,"")</f>
        <v/>
      </c>
      <c r="FJ41" t="str">
        <f>IF('Converted Data'!H41="Up to 50%",Results!O41,"")</f>
        <v/>
      </c>
      <c r="FK41" t="str">
        <f>IF('Converted Data'!H41="Up to 50%",Results!Q41,"")</f>
        <v/>
      </c>
      <c r="FM41" t="str">
        <f>IF('Converted Data'!B41="Male",Results!U41,"")</f>
        <v/>
      </c>
      <c r="FN41" t="str">
        <f>IF('Converted Data'!B41="Male",Results!W41,"")</f>
        <v/>
      </c>
      <c r="FO41" t="str">
        <f>IF('Converted Data'!B41="Female",Results!U41,"")</f>
        <v/>
      </c>
      <c r="FP41" t="str">
        <f>IF('Converted Data'!B41="Female",Results!W41,"")</f>
        <v/>
      </c>
      <c r="FQ41" t="str">
        <f>IF('Converted Data'!B41="Other",Results!U41,"")</f>
        <v/>
      </c>
      <c r="FR41" t="str">
        <f>IF('Converted Data'!B41="Other",Results!W41,"")</f>
        <v/>
      </c>
      <c r="FT41" t="str">
        <f>IF('Converted Data'!E41="University",Results!U41,"")</f>
        <v/>
      </c>
      <c r="FU41" t="str">
        <f>IF('Converted Data'!E41="University",Results!W41,"")</f>
        <v/>
      </c>
      <c r="FV41" t="str">
        <f>IF('Converted Data'!E41="College",Results!U41,"")</f>
        <v/>
      </c>
      <c r="FW41" t="str">
        <f>IF('Converted Data'!E41="College",Results!W41,"")</f>
        <v/>
      </c>
      <c r="FX41" t="str">
        <f>IF('Converted Data'!E41="High School",Results!U41,"")</f>
        <v/>
      </c>
      <c r="FY41" t="str">
        <f>IF('Converted Data'!E41="High School",Results!W41,"")</f>
        <v/>
      </c>
      <c r="FZ41" t="str">
        <f>IF('Converted Data'!E41="Primary School",Results!U41,"")</f>
        <v/>
      </c>
      <c r="GA41" t="str">
        <f>IF('Converted Data'!E41="Primary School",Results!W41,"")</f>
        <v/>
      </c>
      <c r="GB41" t="str">
        <f>IF('Converted Data'!E41="No formal education",Results!U41,"")</f>
        <v/>
      </c>
      <c r="GC41" t="str">
        <f>IF('Converted Data'!E41="No formal education",Results!W41,"")</f>
        <v/>
      </c>
      <c r="GD41" t="str">
        <f>IF('Converted Data'!E41="Other",Results!U41,"")</f>
        <v/>
      </c>
      <c r="GE41" t="str">
        <f>IF('Converted Data'!E41="Other",Results!W41,"")</f>
        <v/>
      </c>
      <c r="GG41" t="str">
        <f>IF('Converted Data'!F41="1",Results!U41,"")</f>
        <v/>
      </c>
      <c r="GH41" t="str">
        <f>IF('Converted Data'!F41="1",Results!W41,"")</f>
        <v/>
      </c>
      <c r="GI41" t="str">
        <f>IF('Converted Data'!F41="2",Results!U41,"")</f>
        <v/>
      </c>
      <c r="GJ41" t="str">
        <f>IF('Converted Data'!F41="2",Results!W41,"")</f>
        <v/>
      </c>
      <c r="GK41" t="str">
        <f>IF('Converted Data'!F41="3",Results!U41,"")</f>
        <v/>
      </c>
      <c r="GL41" t="str">
        <f>IF('Converted Data'!F41="3",Results!W41,"")</f>
        <v/>
      </c>
      <c r="GM41" t="str">
        <f>IF('Converted Data'!F41="4",Results!U41,"")</f>
        <v/>
      </c>
      <c r="GN41" t="str">
        <f>IF('Converted Data'!F41="4",Results!W41,"")</f>
        <v/>
      </c>
      <c r="GO41" t="str">
        <f>IF('Converted Data'!F41="5",Results!U41,"")</f>
        <v/>
      </c>
      <c r="GP41" t="str">
        <f>IF('Converted Data'!F41="5",Results!W41,"")</f>
        <v/>
      </c>
      <c r="GR41" t="str">
        <f>IF('Converted Data'!G41="Item 1",Results!U41,"")</f>
        <v/>
      </c>
      <c r="GS41" t="str">
        <f>IF('Converted Data'!G41="Item 1",Results!W41,"")</f>
        <v/>
      </c>
      <c r="GT41" t="str">
        <f>IF('Converted Data'!G41="Item 2",Results!U41,"")</f>
        <v/>
      </c>
      <c r="GU41" t="str">
        <f>IF('Converted Data'!G41="Item 2",Results!W41,"")</f>
        <v/>
      </c>
      <c r="GV41" t="str">
        <f>IF('Converted Data'!G41="Item 3",Results!U41,"")</f>
        <v/>
      </c>
      <c r="GW41" t="str">
        <f>IF('Converted Data'!G41="Item 3",Results!W41,"")</f>
        <v/>
      </c>
      <c r="GX41" t="str">
        <f>IF('Converted Data'!G41="Item 4",Results!U41,"")</f>
        <v/>
      </c>
      <c r="GY41" t="str">
        <f>IF('Converted Data'!G41="Item 4",Results!W41,"")</f>
        <v/>
      </c>
      <c r="HA41" t="str">
        <f>IF('Converted Data'!H41="75%-100%",Results!U41,"")</f>
        <v/>
      </c>
      <c r="HB41" t="str">
        <f>IF('Converted Data'!H41="75%-100%",Results!W41,"")</f>
        <v/>
      </c>
      <c r="HC41" t="str">
        <f>IF('Converted Data'!H41="51%-74%",Results!U41,"")</f>
        <v/>
      </c>
      <c r="HD41" t="str">
        <f>IF('Converted Data'!H41="51%-74%",Results!W41,"")</f>
        <v/>
      </c>
      <c r="HE41" t="str">
        <f>IF('Converted Data'!H41="Up to 50%",Results!U41,"")</f>
        <v/>
      </c>
      <c r="HF41" t="str">
        <f>IF('Converted Data'!H41="Up to 50%",Results!W41,"")</f>
        <v/>
      </c>
    </row>
    <row r="42" spans="1:214" x14ac:dyDescent="0.25">
      <c r="A42" s="42">
        <f>'Data Entry'!A42</f>
        <v>0</v>
      </c>
      <c r="B42" s="75">
        <f>SUM('Converted Data'!J42,'Converted Data'!L42,'Converted Data'!N42,'Converted Data'!P42,'Converted Data'!T42,'Converted Data'!X42)</f>
        <v>0</v>
      </c>
      <c r="C42" s="75" t="str">
        <f t="shared" si="2"/>
        <v/>
      </c>
      <c r="D42" s="77">
        <f>SUM('Converted Data'!AF42,'Converted Data'!AH42,'Converted Data'!AJ42,'Converted Data'!AL42,'Converted Data'!AP42,'Converted Data'!AT42)</f>
        <v>0</v>
      </c>
      <c r="E42" s="77" t="str">
        <f t="shared" si="3"/>
        <v/>
      </c>
      <c r="F42" s="79">
        <f t="shared" si="0"/>
        <v>0</v>
      </c>
      <c r="G42" s="60"/>
      <c r="H42" s="59">
        <f>SUM('Converted Data'!K42,'Converted Data'!Q42,'Converted Data'!S42,'Converted Data'!V42,'Converted Data'!Y42,'Converted Data'!AA42)</f>
        <v>0</v>
      </c>
      <c r="I42" s="59" t="str">
        <f t="shared" si="4"/>
        <v/>
      </c>
      <c r="J42" s="58">
        <f>SUM('Converted Data'!AG42,'Converted Data'!AM42,'Converted Data'!AO42,'Converted Data'!AR42,'Converted Data'!AU42,'Converted Data'!AW42)</f>
        <v>0</v>
      </c>
      <c r="K42" s="58" t="str">
        <f t="shared" si="5"/>
        <v/>
      </c>
      <c r="L42" s="67">
        <f t="shared" si="12"/>
        <v>0</v>
      </c>
      <c r="N42" s="69">
        <f>SUM('Converted Data'!M42,'Converted Data'!O42,'Converted Data'!R42,'Converted Data'!Z42,'Converted Data'!AC42)</f>
        <v>0</v>
      </c>
      <c r="O42" s="69" t="str">
        <f t="shared" si="6"/>
        <v/>
      </c>
      <c r="P42" s="62">
        <f>SUM('Converted Data'!AI42,'Converted Data'!AK42,'Converted Data'!AN42,'Converted Data'!AV42,'Converted Data'!AY42)</f>
        <v>0</v>
      </c>
      <c r="Q42" s="62" t="str">
        <f t="shared" si="7"/>
        <v/>
      </c>
      <c r="R42" s="61">
        <f t="shared" si="8"/>
        <v>0</v>
      </c>
      <c r="T42" s="42">
        <f>SUM('Converted Data'!I42,'Converted Data'!U42,'Converted Data'!W42,'Converted Data'!AB42,'Converted Data'!AD42)</f>
        <v>0</v>
      </c>
      <c r="U42" s="42" t="str">
        <f t="shared" si="9"/>
        <v/>
      </c>
      <c r="V42" s="41">
        <f>SUM('Converted Data'!AE42,'Converted Data'!AQ42,'Converted Data'!AS42,'Converted Data'!AX42,'Converted Data'!AZ42)</f>
        <v>0</v>
      </c>
      <c r="W42" s="41" t="str">
        <f t="shared" si="10"/>
        <v/>
      </c>
      <c r="X42" s="85">
        <f t="shared" si="11"/>
        <v>0</v>
      </c>
      <c r="AB42" t="str">
        <f>IF('Converted Data'!B42="Male",Results!C42,"")</f>
        <v/>
      </c>
      <c r="AC42" t="str">
        <f>IF('Converted Data'!B42="Male",Results!E42,"")</f>
        <v/>
      </c>
      <c r="AD42" t="str">
        <f>IF('Converted Data'!B42="Female",Results!C42,"")</f>
        <v/>
      </c>
      <c r="AE42" t="str">
        <f>IF('Converted Data'!B42="Female",Results!E42,"")</f>
        <v/>
      </c>
      <c r="AF42" t="str">
        <f>IF('Converted Data'!B42="Other",Results!C42,"")</f>
        <v/>
      </c>
      <c r="AG42" t="str">
        <f>IF('Converted Data'!B42="Other",Results!E42,"")</f>
        <v/>
      </c>
      <c r="AI42" t="str">
        <f>IF('Converted Data'!E42="University",Results!C42,"")</f>
        <v/>
      </c>
      <c r="AJ42" t="str">
        <f>IF('Converted Data'!E42="University",Results!E42,"")</f>
        <v/>
      </c>
      <c r="AK42" t="str">
        <f>IF('Converted Data'!E42="College",Results!C42,"")</f>
        <v/>
      </c>
      <c r="AL42" t="str">
        <f>IF('Converted Data'!E42="College",Results!E42,"")</f>
        <v/>
      </c>
      <c r="AM42" t="str">
        <f>IF('Converted Data'!E42="High School",Results!C42,"")</f>
        <v/>
      </c>
      <c r="AN42" t="str">
        <f>IF('Converted Data'!E42="High School",Results!E42,"")</f>
        <v/>
      </c>
      <c r="AO42" t="str">
        <f>IF('Converted Data'!E42="Primary School",Results!C42,"")</f>
        <v/>
      </c>
      <c r="AP42" t="str">
        <f>IF('Converted Data'!E42="Primary School",Results!E42,"")</f>
        <v/>
      </c>
      <c r="AQ42" t="str">
        <f>IF('Converted Data'!E42="No formal education",Results!C42,"")</f>
        <v/>
      </c>
      <c r="AR42" t="str">
        <f>IF('Converted Data'!E42="No formal education",Results!E42,"")</f>
        <v/>
      </c>
      <c r="AS42" t="str">
        <f>IF('Converted Data'!E42="Other",Results!C42,"")</f>
        <v/>
      </c>
      <c r="AT42" t="str">
        <f>IF('Converted Data'!E42="Other",Results!E42,"")</f>
        <v/>
      </c>
      <c r="AV42" t="str">
        <f>IF('Converted Data'!F42="1",Results!C42,"")</f>
        <v/>
      </c>
      <c r="AW42" t="str">
        <f>IF('Converted Data'!F42="1",Results!E42,"")</f>
        <v/>
      </c>
      <c r="AX42" t="str">
        <f>IF('Converted Data'!F42="2",Results!C42,"")</f>
        <v/>
      </c>
      <c r="AY42" t="str">
        <f>IF('Converted Data'!F42="2",Results!E42,"")</f>
        <v/>
      </c>
      <c r="AZ42" t="str">
        <f>IF('Converted Data'!F42="3",Results!C42,"")</f>
        <v/>
      </c>
      <c r="BA42" t="str">
        <f>IF('Converted Data'!F42="3",Results!E42,"")</f>
        <v/>
      </c>
      <c r="BB42" t="str">
        <f>IF('Converted Data'!F42="4",Results!C42,"")</f>
        <v/>
      </c>
      <c r="BC42" t="str">
        <f>IF('Converted Data'!F42="4",Results!E42,"")</f>
        <v/>
      </c>
      <c r="BD42" t="str">
        <f>IF('Converted Data'!F42="5",Results!C42,"")</f>
        <v/>
      </c>
      <c r="BE42" t="str">
        <f>IF('Converted Data'!F42="5",Results!E42,"")</f>
        <v/>
      </c>
      <c r="BG42" t="str">
        <f>IF('Converted Data'!G42="Item 1",Results!C42,"")</f>
        <v/>
      </c>
      <c r="BH42" t="str">
        <f>IF('Converted Data'!G42="Item 1",Results!E42,"")</f>
        <v/>
      </c>
      <c r="BI42" t="str">
        <f>IF('Converted Data'!G42="Item 2",Results!C42,"")</f>
        <v/>
      </c>
      <c r="BJ42" t="str">
        <f>IF('Converted Data'!G42="Item 2",Results!E42,"")</f>
        <v/>
      </c>
      <c r="BK42" t="str">
        <f>IF('Converted Data'!G42="Item 3",Results!C42,"")</f>
        <v/>
      </c>
      <c r="BL42" t="str">
        <f>IF('Converted Data'!G42="Item 3",Results!E42,"")</f>
        <v/>
      </c>
      <c r="BM42" t="str">
        <f>IF('Converted Data'!G42="Item 4",Results!C42,"")</f>
        <v/>
      </c>
      <c r="BN42" t="str">
        <f>IF('Converted Data'!G42="Item 4",Results!E42,"")</f>
        <v/>
      </c>
      <c r="BP42" t="str">
        <f>IF('Converted Data'!H42="75%-100%",Results!C42,"")</f>
        <v/>
      </c>
      <c r="BQ42" t="str">
        <f>IF('Converted Data'!H42="75%-100%",Results!E42,"")</f>
        <v/>
      </c>
      <c r="BR42" t="str">
        <f>IF('Converted Data'!H42="51%-74%",Results!C42,"")</f>
        <v/>
      </c>
      <c r="BS42" t="str">
        <f>IF('Converted Data'!H42="51%-74%",Results!E42,"")</f>
        <v/>
      </c>
      <c r="BT42" t="str">
        <f>IF('Converted Data'!H42="Up to 50%",Results!C42,"")</f>
        <v/>
      </c>
      <c r="BU42" t="str">
        <f>IF('Converted Data'!H42="Up to 50%",Results!E42,"")</f>
        <v/>
      </c>
      <c r="BW42" t="str">
        <f>IF('Converted Data'!B42="Male",Results!I42,"")</f>
        <v/>
      </c>
      <c r="BX42" t="str">
        <f>IF('Converted Data'!B42="Male",Results!K42,"")</f>
        <v/>
      </c>
      <c r="BY42" t="str">
        <f>IF('Converted Data'!B42="Female",Results!I42,"")</f>
        <v/>
      </c>
      <c r="BZ42" t="str">
        <f>IF('Converted Data'!B42="Female",Results!K42,"")</f>
        <v/>
      </c>
      <c r="CA42" t="str">
        <f>IF('Converted Data'!B42="Other",Results!I42,"")</f>
        <v/>
      </c>
      <c r="CB42" t="str">
        <f>IF('Converted Data'!B42="Other",Results!K42,"")</f>
        <v/>
      </c>
      <c r="CD42" t="str">
        <f>IF('Converted Data'!E42="University",Results!I42,"")</f>
        <v/>
      </c>
      <c r="CE42" t="str">
        <f>IF('Converted Data'!E42="University",Results!K42,"")</f>
        <v/>
      </c>
      <c r="CF42" t="str">
        <f>IF('Converted Data'!E42="College",Results!I42,"")</f>
        <v/>
      </c>
      <c r="CG42" t="str">
        <f>IF('Converted Data'!E42="College",Results!K42,"")</f>
        <v/>
      </c>
      <c r="CH42" t="str">
        <f>IF('Converted Data'!E42="High School",Results!I42,"")</f>
        <v/>
      </c>
      <c r="CI42" t="str">
        <f>IF('Converted Data'!E42="High School",Results!K42,"")</f>
        <v/>
      </c>
      <c r="CJ42" t="str">
        <f>IF('Converted Data'!E42="Primary School",Results!I42,"")</f>
        <v/>
      </c>
      <c r="CK42" t="str">
        <f>IF('Converted Data'!E42="Primary School",Results!K42,"")</f>
        <v/>
      </c>
      <c r="CL42" t="str">
        <f>IF('Converted Data'!E42="No formal education",Results!I42,"")</f>
        <v/>
      </c>
      <c r="CM42" t="str">
        <f>IF('Converted Data'!E42="No formal education",Results!K42,"")</f>
        <v/>
      </c>
      <c r="CN42" t="str">
        <f>IF('Converted Data'!E42="Other",Results!I42,"")</f>
        <v/>
      </c>
      <c r="CO42" t="str">
        <f>IF('Converted Data'!E42="Other",Results!K42,"")</f>
        <v/>
      </c>
      <c r="CQ42" t="str">
        <f>IF('Converted Data'!F42="1",Results!I42,"")</f>
        <v/>
      </c>
      <c r="CR42" t="str">
        <f>IF('Converted Data'!F42="1",Results!K42,"")</f>
        <v/>
      </c>
      <c r="CS42" t="str">
        <f>IF('Converted Data'!F42="2",Results!I42,"")</f>
        <v/>
      </c>
      <c r="CT42" t="str">
        <f>IF('Converted Data'!F42="2",Results!K42,"")</f>
        <v/>
      </c>
      <c r="CU42" t="str">
        <f>IF('Converted Data'!F42="3",Results!I42,"")</f>
        <v/>
      </c>
      <c r="CV42" t="str">
        <f>IF('Converted Data'!F42="3",Results!K42,"")</f>
        <v/>
      </c>
      <c r="CW42" t="str">
        <f>IF('Converted Data'!F42="4",Results!I42,"")</f>
        <v/>
      </c>
      <c r="CX42" t="str">
        <f>IF('Converted Data'!F42="4",Results!K42,"")</f>
        <v/>
      </c>
      <c r="CY42" t="str">
        <f>IF('Converted Data'!F42="5",Results!I42,"")</f>
        <v/>
      </c>
      <c r="CZ42" t="str">
        <f>IF('Converted Data'!F42="5",Results!K42,"")</f>
        <v/>
      </c>
      <c r="DB42" t="str">
        <f>IF('Converted Data'!G42="Item 1",Results!I42,"")</f>
        <v/>
      </c>
      <c r="DC42" t="str">
        <f>IF('Converted Data'!G42="Item 1",Results!K42,"")</f>
        <v/>
      </c>
      <c r="DD42" t="str">
        <f>IF('Converted Data'!G42="Item 2",Results!I42,"")</f>
        <v/>
      </c>
      <c r="DE42" t="str">
        <f>IF('Converted Data'!G42="Item 2",Results!K42,"")</f>
        <v/>
      </c>
      <c r="DF42" t="str">
        <f>IF('Converted Data'!G42="Item 3",Results!I42,"")</f>
        <v/>
      </c>
      <c r="DG42" t="str">
        <f>IF('Converted Data'!G42="Item 3",Results!K42,"")</f>
        <v/>
      </c>
      <c r="DH42" t="str">
        <f>IF('Converted Data'!G42="Item 4",Results!I42,"")</f>
        <v/>
      </c>
      <c r="DI42" t="str">
        <f>IF('Converted Data'!G42="Item 4",Results!K42,"")</f>
        <v/>
      </c>
      <c r="DK42" t="str">
        <f>IF('Converted Data'!H42="75%-100%",Results!I42,"")</f>
        <v/>
      </c>
      <c r="DL42" t="str">
        <f>IF('Converted Data'!H42="75%-100%",Results!K42,"")</f>
        <v/>
      </c>
      <c r="DM42" t="str">
        <f>IF('Converted Data'!H42="51%-74%",Results!I42,"")</f>
        <v/>
      </c>
      <c r="DN42" t="str">
        <f>IF('Converted Data'!H42="51%-74%",Results!K42,"")</f>
        <v/>
      </c>
      <c r="DO42" t="str">
        <f>IF('Converted Data'!H42="Up to 50%",Results!I42,"")</f>
        <v/>
      </c>
      <c r="DP42" t="str">
        <f>IF('Converted Data'!H42="Up to 50%",Results!K42,"")</f>
        <v/>
      </c>
      <c r="DR42" t="str">
        <f>IF('Converted Data'!B42="Male",Results!O42,"")</f>
        <v/>
      </c>
      <c r="DS42" t="str">
        <f>IF('Converted Data'!B42="Male",Results!Q42,"")</f>
        <v/>
      </c>
      <c r="DT42" t="str">
        <f>IF('Converted Data'!B42="Female",Results!O42,"")</f>
        <v/>
      </c>
      <c r="DU42" t="str">
        <f>IF('Converted Data'!B42="Female",Results!Q42,"")</f>
        <v/>
      </c>
      <c r="DV42" t="str">
        <f>IF('Converted Data'!B42="Other",Results!O42,"")</f>
        <v/>
      </c>
      <c r="DW42" t="str">
        <f>IF('Converted Data'!B42="Other",Results!Q42,"")</f>
        <v/>
      </c>
      <c r="DY42" t="str">
        <f>IF('Converted Data'!E42="University",Results!O42,"")</f>
        <v/>
      </c>
      <c r="DZ42" t="str">
        <f>IF('Converted Data'!E42="University",Results!Q42,"")</f>
        <v/>
      </c>
      <c r="EA42" t="str">
        <f>IF('Converted Data'!E42="College",Results!O42,"")</f>
        <v/>
      </c>
      <c r="EB42" t="str">
        <f>IF('Converted Data'!E42="College",Results!Q42,"")</f>
        <v/>
      </c>
      <c r="EC42" t="str">
        <f>IF('Converted Data'!E42="High School",Results!O42,"")</f>
        <v/>
      </c>
      <c r="ED42" t="str">
        <f>IF('Converted Data'!E42="High School",Results!Q42,"")</f>
        <v/>
      </c>
      <c r="EE42" t="str">
        <f>IF('Converted Data'!E42="Primary School",Results!O42,"")</f>
        <v/>
      </c>
      <c r="EF42" t="str">
        <f>IF('Converted Data'!E42="Primary School",Results!Q42,"")</f>
        <v/>
      </c>
      <c r="EG42" t="str">
        <f>IF('Converted Data'!E42="No formal education",Results!O42,"")</f>
        <v/>
      </c>
      <c r="EH42" t="str">
        <f>IF('Converted Data'!E42="No formal education",Results!Q42,"")</f>
        <v/>
      </c>
      <c r="EI42" t="str">
        <f>IF('Converted Data'!E42="Other",Results!O42,"")</f>
        <v/>
      </c>
      <c r="EJ42" t="str">
        <f>IF('Converted Data'!E42="Other",Results!Q42,"")</f>
        <v/>
      </c>
      <c r="EL42" t="str">
        <f>IF('Converted Data'!F42="1",Results!O42,"")</f>
        <v/>
      </c>
      <c r="EM42" t="str">
        <f>IF('Converted Data'!F42="1",Results!Q42,"")</f>
        <v/>
      </c>
      <c r="EN42" t="str">
        <f>IF('Converted Data'!F42="2",Results!O42,"")</f>
        <v/>
      </c>
      <c r="EO42" t="str">
        <f>IF('Converted Data'!F42="2",Results!Q42,"")</f>
        <v/>
      </c>
      <c r="EP42" t="str">
        <f>IF('Converted Data'!F42="3",Results!O42,"")</f>
        <v/>
      </c>
      <c r="EQ42" t="str">
        <f>IF('Converted Data'!F42="3",Results!Q42,"")</f>
        <v/>
      </c>
      <c r="ER42" t="str">
        <f>IF('Converted Data'!F42="4",Results!O42,"")</f>
        <v/>
      </c>
      <c r="ES42" t="str">
        <f>IF('Converted Data'!F42="4",Results!Q42,"")</f>
        <v/>
      </c>
      <c r="ET42" t="str">
        <f>IF('Converted Data'!F42="5",Results!O42,"")</f>
        <v/>
      </c>
      <c r="EU42" t="str">
        <f>IF('Converted Data'!F42="5",Results!Q42,"")</f>
        <v/>
      </c>
      <c r="EW42" t="str">
        <f>IF('Converted Data'!G42="Item 1",Results!O42,"")</f>
        <v/>
      </c>
      <c r="EX42" t="str">
        <f>IF('Converted Data'!G42="Item 1",Results!Q42,"")</f>
        <v/>
      </c>
      <c r="EY42" t="str">
        <f>IF('Converted Data'!G42="Item 2",Results!O42,"")</f>
        <v/>
      </c>
      <c r="EZ42" t="str">
        <f>IF('Converted Data'!G42="Item 2",Results!Q42,"")</f>
        <v/>
      </c>
      <c r="FA42" t="str">
        <f>IF('Converted Data'!G42="Item 3",Results!O42,"")</f>
        <v/>
      </c>
      <c r="FB42" t="str">
        <f>IF('Converted Data'!G42="Item 3",Results!Q42,"")</f>
        <v/>
      </c>
      <c r="FC42" t="str">
        <f>IF('Converted Data'!G42="Item 4",Results!O42,"")</f>
        <v/>
      </c>
      <c r="FD42" t="str">
        <f>IF('Converted Data'!G42="Item 4",Results!Q42,"")</f>
        <v/>
      </c>
      <c r="FF42" t="str">
        <f>IF('Converted Data'!H42="75%-100%",Results!O42,"")</f>
        <v/>
      </c>
      <c r="FG42" t="str">
        <f>IF('Converted Data'!H42="75%-100%",Results!Q42,"")</f>
        <v/>
      </c>
      <c r="FH42" t="str">
        <f>IF('Converted Data'!H42="51%-74%",Results!O42,"")</f>
        <v/>
      </c>
      <c r="FI42" t="str">
        <f>IF('Converted Data'!H42="51%-74%",Results!Q42,"")</f>
        <v/>
      </c>
      <c r="FJ42" t="str">
        <f>IF('Converted Data'!H42="Up to 50%",Results!O42,"")</f>
        <v/>
      </c>
      <c r="FK42" t="str">
        <f>IF('Converted Data'!H42="Up to 50%",Results!Q42,"")</f>
        <v/>
      </c>
      <c r="FM42" t="str">
        <f>IF('Converted Data'!B42="Male",Results!U42,"")</f>
        <v/>
      </c>
      <c r="FN42" t="str">
        <f>IF('Converted Data'!B42="Male",Results!W42,"")</f>
        <v/>
      </c>
      <c r="FO42" t="str">
        <f>IF('Converted Data'!B42="Female",Results!U42,"")</f>
        <v/>
      </c>
      <c r="FP42" t="str">
        <f>IF('Converted Data'!B42="Female",Results!W42,"")</f>
        <v/>
      </c>
      <c r="FQ42" t="str">
        <f>IF('Converted Data'!B42="Other",Results!U42,"")</f>
        <v/>
      </c>
      <c r="FR42" t="str">
        <f>IF('Converted Data'!B42="Other",Results!W42,"")</f>
        <v/>
      </c>
      <c r="FT42" t="str">
        <f>IF('Converted Data'!E42="University",Results!U42,"")</f>
        <v/>
      </c>
      <c r="FU42" t="str">
        <f>IF('Converted Data'!E42="University",Results!W42,"")</f>
        <v/>
      </c>
      <c r="FV42" t="str">
        <f>IF('Converted Data'!E42="College",Results!U42,"")</f>
        <v/>
      </c>
      <c r="FW42" t="str">
        <f>IF('Converted Data'!E42="College",Results!W42,"")</f>
        <v/>
      </c>
      <c r="FX42" t="str">
        <f>IF('Converted Data'!E42="High School",Results!U42,"")</f>
        <v/>
      </c>
      <c r="FY42" t="str">
        <f>IF('Converted Data'!E42="High School",Results!W42,"")</f>
        <v/>
      </c>
      <c r="FZ42" t="str">
        <f>IF('Converted Data'!E42="Primary School",Results!U42,"")</f>
        <v/>
      </c>
      <c r="GA42" t="str">
        <f>IF('Converted Data'!E42="Primary School",Results!W42,"")</f>
        <v/>
      </c>
      <c r="GB42" t="str">
        <f>IF('Converted Data'!E42="No formal education",Results!U42,"")</f>
        <v/>
      </c>
      <c r="GC42" t="str">
        <f>IF('Converted Data'!E42="No formal education",Results!W42,"")</f>
        <v/>
      </c>
      <c r="GD42" t="str">
        <f>IF('Converted Data'!E42="Other",Results!U42,"")</f>
        <v/>
      </c>
      <c r="GE42" t="str">
        <f>IF('Converted Data'!E42="Other",Results!W42,"")</f>
        <v/>
      </c>
      <c r="GG42" t="str">
        <f>IF('Converted Data'!F42="1",Results!U42,"")</f>
        <v/>
      </c>
      <c r="GH42" t="str">
        <f>IF('Converted Data'!F42="1",Results!W42,"")</f>
        <v/>
      </c>
      <c r="GI42" t="str">
        <f>IF('Converted Data'!F42="2",Results!U42,"")</f>
        <v/>
      </c>
      <c r="GJ42" t="str">
        <f>IF('Converted Data'!F42="2",Results!W42,"")</f>
        <v/>
      </c>
      <c r="GK42" t="str">
        <f>IF('Converted Data'!F42="3",Results!U42,"")</f>
        <v/>
      </c>
      <c r="GL42" t="str">
        <f>IF('Converted Data'!F42="3",Results!W42,"")</f>
        <v/>
      </c>
      <c r="GM42" t="str">
        <f>IF('Converted Data'!F42="4",Results!U42,"")</f>
        <v/>
      </c>
      <c r="GN42" t="str">
        <f>IF('Converted Data'!F42="4",Results!W42,"")</f>
        <v/>
      </c>
      <c r="GO42" t="str">
        <f>IF('Converted Data'!F42="5",Results!U42,"")</f>
        <v/>
      </c>
      <c r="GP42" t="str">
        <f>IF('Converted Data'!F42="5",Results!W42,"")</f>
        <v/>
      </c>
      <c r="GR42" t="str">
        <f>IF('Converted Data'!G42="Item 1",Results!U42,"")</f>
        <v/>
      </c>
      <c r="GS42" t="str">
        <f>IF('Converted Data'!G42="Item 1",Results!W42,"")</f>
        <v/>
      </c>
      <c r="GT42" t="str">
        <f>IF('Converted Data'!G42="Item 2",Results!U42,"")</f>
        <v/>
      </c>
      <c r="GU42" t="str">
        <f>IF('Converted Data'!G42="Item 2",Results!W42,"")</f>
        <v/>
      </c>
      <c r="GV42" t="str">
        <f>IF('Converted Data'!G42="Item 3",Results!U42,"")</f>
        <v/>
      </c>
      <c r="GW42" t="str">
        <f>IF('Converted Data'!G42="Item 3",Results!W42,"")</f>
        <v/>
      </c>
      <c r="GX42" t="str">
        <f>IF('Converted Data'!G42="Item 4",Results!U42,"")</f>
        <v/>
      </c>
      <c r="GY42" t="str">
        <f>IF('Converted Data'!G42="Item 4",Results!W42,"")</f>
        <v/>
      </c>
      <c r="HA42" t="str">
        <f>IF('Converted Data'!H42="75%-100%",Results!U42,"")</f>
        <v/>
      </c>
      <c r="HB42" t="str">
        <f>IF('Converted Data'!H42="75%-100%",Results!W42,"")</f>
        <v/>
      </c>
      <c r="HC42" t="str">
        <f>IF('Converted Data'!H42="51%-74%",Results!U42,"")</f>
        <v/>
      </c>
      <c r="HD42" t="str">
        <f>IF('Converted Data'!H42="51%-74%",Results!W42,"")</f>
        <v/>
      </c>
      <c r="HE42" t="str">
        <f>IF('Converted Data'!H42="Up to 50%",Results!U42,"")</f>
        <v/>
      </c>
      <c r="HF42" t="str">
        <f>IF('Converted Data'!H42="Up to 50%",Results!W42,"")</f>
        <v/>
      </c>
    </row>
    <row r="43" spans="1:214" x14ac:dyDescent="0.25">
      <c r="A43" s="42">
        <f>'Data Entry'!A43</f>
        <v>0</v>
      </c>
      <c r="B43" s="75">
        <f>SUM('Converted Data'!J43,'Converted Data'!L43,'Converted Data'!N43,'Converted Data'!P43,'Converted Data'!T43,'Converted Data'!X43)</f>
        <v>0</v>
      </c>
      <c r="C43" s="75" t="str">
        <f t="shared" si="2"/>
        <v/>
      </c>
      <c r="D43" s="77">
        <f>SUM('Converted Data'!AF43,'Converted Data'!AH43,'Converted Data'!AJ43,'Converted Data'!AL43,'Converted Data'!AP43,'Converted Data'!AT43)</f>
        <v>0</v>
      </c>
      <c r="E43" s="77" t="str">
        <f t="shared" si="3"/>
        <v/>
      </c>
      <c r="F43" s="79">
        <f t="shared" si="0"/>
        <v>0</v>
      </c>
      <c r="G43" s="60"/>
      <c r="H43" s="59">
        <f>SUM('Converted Data'!K43,'Converted Data'!Q43,'Converted Data'!S43,'Converted Data'!V43,'Converted Data'!Y43,'Converted Data'!AA43)</f>
        <v>0</v>
      </c>
      <c r="I43" s="59" t="str">
        <f t="shared" si="4"/>
        <v/>
      </c>
      <c r="J43" s="58">
        <f>SUM('Converted Data'!AG43,'Converted Data'!AM43,'Converted Data'!AO43,'Converted Data'!AR43,'Converted Data'!AU43,'Converted Data'!AW43)</f>
        <v>0</v>
      </c>
      <c r="K43" s="58" t="str">
        <f t="shared" si="5"/>
        <v/>
      </c>
      <c r="L43" s="67">
        <f t="shared" si="12"/>
        <v>0</v>
      </c>
      <c r="N43" s="69">
        <f>SUM('Converted Data'!M43,'Converted Data'!O43,'Converted Data'!R43,'Converted Data'!Z43,'Converted Data'!AC43)</f>
        <v>0</v>
      </c>
      <c r="O43" s="69" t="str">
        <f t="shared" si="6"/>
        <v/>
      </c>
      <c r="P43" s="62">
        <f>SUM('Converted Data'!AI43,'Converted Data'!AK43,'Converted Data'!AN43,'Converted Data'!AV43,'Converted Data'!AY43)</f>
        <v>0</v>
      </c>
      <c r="Q43" s="62" t="str">
        <f t="shared" si="7"/>
        <v/>
      </c>
      <c r="R43" s="61">
        <f t="shared" si="8"/>
        <v>0</v>
      </c>
      <c r="T43" s="42">
        <f>SUM('Converted Data'!I43,'Converted Data'!U43,'Converted Data'!W43,'Converted Data'!AB43,'Converted Data'!AD43)</f>
        <v>0</v>
      </c>
      <c r="U43" s="42" t="str">
        <f t="shared" si="9"/>
        <v/>
      </c>
      <c r="V43" s="41">
        <f>SUM('Converted Data'!AE43,'Converted Data'!AQ43,'Converted Data'!AS43,'Converted Data'!AX43,'Converted Data'!AZ43)</f>
        <v>0</v>
      </c>
      <c r="W43" s="41" t="str">
        <f t="shared" si="10"/>
        <v/>
      </c>
      <c r="X43" s="85">
        <f t="shared" si="11"/>
        <v>0</v>
      </c>
      <c r="AB43" t="str">
        <f>IF('Converted Data'!B43="Male",Results!C43,"")</f>
        <v/>
      </c>
      <c r="AC43" t="str">
        <f>IF('Converted Data'!B43="Male",Results!E43,"")</f>
        <v/>
      </c>
      <c r="AD43" t="str">
        <f>IF('Converted Data'!B43="Female",Results!C43,"")</f>
        <v/>
      </c>
      <c r="AE43" t="str">
        <f>IF('Converted Data'!B43="Female",Results!E43,"")</f>
        <v/>
      </c>
      <c r="AF43" t="str">
        <f>IF('Converted Data'!B43="Other",Results!C43,"")</f>
        <v/>
      </c>
      <c r="AG43" t="str">
        <f>IF('Converted Data'!B43="Other",Results!E43,"")</f>
        <v/>
      </c>
      <c r="AI43" t="str">
        <f>IF('Converted Data'!E43="University",Results!C43,"")</f>
        <v/>
      </c>
      <c r="AJ43" t="str">
        <f>IF('Converted Data'!E43="University",Results!E43,"")</f>
        <v/>
      </c>
      <c r="AK43" t="str">
        <f>IF('Converted Data'!E43="College",Results!C43,"")</f>
        <v/>
      </c>
      <c r="AL43" t="str">
        <f>IF('Converted Data'!E43="College",Results!E43,"")</f>
        <v/>
      </c>
      <c r="AM43" t="str">
        <f>IF('Converted Data'!E43="High School",Results!C43,"")</f>
        <v/>
      </c>
      <c r="AN43" t="str">
        <f>IF('Converted Data'!E43="High School",Results!E43,"")</f>
        <v/>
      </c>
      <c r="AO43" t="str">
        <f>IF('Converted Data'!E43="Primary School",Results!C43,"")</f>
        <v/>
      </c>
      <c r="AP43" t="str">
        <f>IF('Converted Data'!E43="Primary School",Results!E43,"")</f>
        <v/>
      </c>
      <c r="AQ43" t="str">
        <f>IF('Converted Data'!E43="No formal education",Results!C43,"")</f>
        <v/>
      </c>
      <c r="AR43" t="str">
        <f>IF('Converted Data'!E43="No formal education",Results!E43,"")</f>
        <v/>
      </c>
      <c r="AS43" t="str">
        <f>IF('Converted Data'!E43="Other",Results!C43,"")</f>
        <v/>
      </c>
      <c r="AT43" t="str">
        <f>IF('Converted Data'!E43="Other",Results!E43,"")</f>
        <v/>
      </c>
      <c r="AV43" t="str">
        <f>IF('Converted Data'!F43="1",Results!C43,"")</f>
        <v/>
      </c>
      <c r="AW43" t="str">
        <f>IF('Converted Data'!F43="1",Results!E43,"")</f>
        <v/>
      </c>
      <c r="AX43" t="str">
        <f>IF('Converted Data'!F43="2",Results!C43,"")</f>
        <v/>
      </c>
      <c r="AY43" t="str">
        <f>IF('Converted Data'!F43="2",Results!E43,"")</f>
        <v/>
      </c>
      <c r="AZ43" t="str">
        <f>IF('Converted Data'!F43="3",Results!C43,"")</f>
        <v/>
      </c>
      <c r="BA43" t="str">
        <f>IF('Converted Data'!F43="3",Results!E43,"")</f>
        <v/>
      </c>
      <c r="BB43" t="str">
        <f>IF('Converted Data'!F43="4",Results!C43,"")</f>
        <v/>
      </c>
      <c r="BC43" t="str">
        <f>IF('Converted Data'!F43="4",Results!E43,"")</f>
        <v/>
      </c>
      <c r="BD43" t="str">
        <f>IF('Converted Data'!F43="5",Results!C43,"")</f>
        <v/>
      </c>
      <c r="BE43" t="str">
        <f>IF('Converted Data'!F43="5",Results!E43,"")</f>
        <v/>
      </c>
      <c r="BG43" t="str">
        <f>IF('Converted Data'!G43="Item 1",Results!C43,"")</f>
        <v/>
      </c>
      <c r="BH43" t="str">
        <f>IF('Converted Data'!G43="Item 1",Results!E43,"")</f>
        <v/>
      </c>
      <c r="BI43" t="str">
        <f>IF('Converted Data'!G43="Item 2",Results!C43,"")</f>
        <v/>
      </c>
      <c r="BJ43" t="str">
        <f>IF('Converted Data'!G43="Item 2",Results!E43,"")</f>
        <v/>
      </c>
      <c r="BK43" t="str">
        <f>IF('Converted Data'!G43="Item 3",Results!C43,"")</f>
        <v/>
      </c>
      <c r="BL43" t="str">
        <f>IF('Converted Data'!G43="Item 3",Results!E43,"")</f>
        <v/>
      </c>
      <c r="BM43" t="str">
        <f>IF('Converted Data'!G43="Item 4",Results!C43,"")</f>
        <v/>
      </c>
      <c r="BN43" t="str">
        <f>IF('Converted Data'!G43="Item 4",Results!E43,"")</f>
        <v/>
      </c>
      <c r="BP43" t="str">
        <f>IF('Converted Data'!H43="75%-100%",Results!C43,"")</f>
        <v/>
      </c>
      <c r="BQ43" t="str">
        <f>IF('Converted Data'!H43="75%-100%",Results!E43,"")</f>
        <v/>
      </c>
      <c r="BR43" t="str">
        <f>IF('Converted Data'!H43="51%-74%",Results!C43,"")</f>
        <v/>
      </c>
      <c r="BS43" t="str">
        <f>IF('Converted Data'!H43="51%-74%",Results!E43,"")</f>
        <v/>
      </c>
      <c r="BT43" t="str">
        <f>IF('Converted Data'!H43="Up to 50%",Results!C43,"")</f>
        <v/>
      </c>
      <c r="BU43" t="str">
        <f>IF('Converted Data'!H43="Up to 50%",Results!E43,"")</f>
        <v/>
      </c>
      <c r="BW43" t="str">
        <f>IF('Converted Data'!B43="Male",Results!I43,"")</f>
        <v/>
      </c>
      <c r="BX43" t="str">
        <f>IF('Converted Data'!B43="Male",Results!K43,"")</f>
        <v/>
      </c>
      <c r="BY43" t="str">
        <f>IF('Converted Data'!B43="Female",Results!I43,"")</f>
        <v/>
      </c>
      <c r="BZ43" t="str">
        <f>IF('Converted Data'!B43="Female",Results!K43,"")</f>
        <v/>
      </c>
      <c r="CA43" t="str">
        <f>IF('Converted Data'!B43="Other",Results!I43,"")</f>
        <v/>
      </c>
      <c r="CB43" t="str">
        <f>IF('Converted Data'!B43="Other",Results!K43,"")</f>
        <v/>
      </c>
      <c r="CD43" t="str">
        <f>IF('Converted Data'!E43="University",Results!I43,"")</f>
        <v/>
      </c>
      <c r="CE43" t="str">
        <f>IF('Converted Data'!E43="University",Results!K43,"")</f>
        <v/>
      </c>
      <c r="CF43" t="str">
        <f>IF('Converted Data'!E43="College",Results!I43,"")</f>
        <v/>
      </c>
      <c r="CG43" t="str">
        <f>IF('Converted Data'!E43="College",Results!K43,"")</f>
        <v/>
      </c>
      <c r="CH43" t="str">
        <f>IF('Converted Data'!E43="High School",Results!I43,"")</f>
        <v/>
      </c>
      <c r="CI43" t="str">
        <f>IF('Converted Data'!E43="High School",Results!K43,"")</f>
        <v/>
      </c>
      <c r="CJ43" t="str">
        <f>IF('Converted Data'!E43="Primary School",Results!I43,"")</f>
        <v/>
      </c>
      <c r="CK43" t="str">
        <f>IF('Converted Data'!E43="Primary School",Results!K43,"")</f>
        <v/>
      </c>
      <c r="CL43" t="str">
        <f>IF('Converted Data'!E43="No formal education",Results!I43,"")</f>
        <v/>
      </c>
      <c r="CM43" t="str">
        <f>IF('Converted Data'!E43="No formal education",Results!K43,"")</f>
        <v/>
      </c>
      <c r="CN43" t="str">
        <f>IF('Converted Data'!E43="Other",Results!I43,"")</f>
        <v/>
      </c>
      <c r="CO43" t="str">
        <f>IF('Converted Data'!E43="Other",Results!K43,"")</f>
        <v/>
      </c>
      <c r="CQ43" t="str">
        <f>IF('Converted Data'!F43="1",Results!I43,"")</f>
        <v/>
      </c>
      <c r="CR43" t="str">
        <f>IF('Converted Data'!F43="1",Results!K43,"")</f>
        <v/>
      </c>
      <c r="CS43" t="str">
        <f>IF('Converted Data'!F43="2",Results!I43,"")</f>
        <v/>
      </c>
      <c r="CT43" t="str">
        <f>IF('Converted Data'!F43="2",Results!K43,"")</f>
        <v/>
      </c>
      <c r="CU43" t="str">
        <f>IF('Converted Data'!F43="3",Results!I43,"")</f>
        <v/>
      </c>
      <c r="CV43" t="str">
        <f>IF('Converted Data'!F43="3",Results!K43,"")</f>
        <v/>
      </c>
      <c r="CW43" t="str">
        <f>IF('Converted Data'!F43="4",Results!I43,"")</f>
        <v/>
      </c>
      <c r="CX43" t="str">
        <f>IF('Converted Data'!F43="4",Results!K43,"")</f>
        <v/>
      </c>
      <c r="CY43" t="str">
        <f>IF('Converted Data'!F43="5",Results!I43,"")</f>
        <v/>
      </c>
      <c r="CZ43" t="str">
        <f>IF('Converted Data'!F43="5",Results!K43,"")</f>
        <v/>
      </c>
      <c r="DB43" t="str">
        <f>IF('Converted Data'!G43="Item 1",Results!I43,"")</f>
        <v/>
      </c>
      <c r="DC43" t="str">
        <f>IF('Converted Data'!G43="Item 1",Results!K43,"")</f>
        <v/>
      </c>
      <c r="DD43" t="str">
        <f>IF('Converted Data'!G43="Item 2",Results!I43,"")</f>
        <v/>
      </c>
      <c r="DE43" t="str">
        <f>IF('Converted Data'!G43="Item 2",Results!K43,"")</f>
        <v/>
      </c>
      <c r="DF43" t="str">
        <f>IF('Converted Data'!G43="Item 3",Results!I43,"")</f>
        <v/>
      </c>
      <c r="DG43" t="str">
        <f>IF('Converted Data'!G43="Item 3",Results!K43,"")</f>
        <v/>
      </c>
      <c r="DH43" t="str">
        <f>IF('Converted Data'!G43="Item 4",Results!I43,"")</f>
        <v/>
      </c>
      <c r="DI43" t="str">
        <f>IF('Converted Data'!G43="Item 4",Results!K43,"")</f>
        <v/>
      </c>
      <c r="DK43" t="str">
        <f>IF('Converted Data'!H43="75%-100%",Results!I43,"")</f>
        <v/>
      </c>
      <c r="DL43" t="str">
        <f>IF('Converted Data'!H43="75%-100%",Results!K43,"")</f>
        <v/>
      </c>
      <c r="DM43" t="str">
        <f>IF('Converted Data'!H43="51%-74%",Results!I43,"")</f>
        <v/>
      </c>
      <c r="DN43" t="str">
        <f>IF('Converted Data'!H43="51%-74%",Results!K43,"")</f>
        <v/>
      </c>
      <c r="DO43" t="str">
        <f>IF('Converted Data'!H43="Up to 50%",Results!I43,"")</f>
        <v/>
      </c>
      <c r="DP43" t="str">
        <f>IF('Converted Data'!H43="Up to 50%",Results!K43,"")</f>
        <v/>
      </c>
      <c r="DR43" t="str">
        <f>IF('Converted Data'!B43="Male",Results!O43,"")</f>
        <v/>
      </c>
      <c r="DS43" t="str">
        <f>IF('Converted Data'!B43="Male",Results!Q43,"")</f>
        <v/>
      </c>
      <c r="DT43" t="str">
        <f>IF('Converted Data'!B43="Female",Results!O43,"")</f>
        <v/>
      </c>
      <c r="DU43" t="str">
        <f>IF('Converted Data'!B43="Female",Results!Q43,"")</f>
        <v/>
      </c>
      <c r="DV43" t="str">
        <f>IF('Converted Data'!B43="Other",Results!O43,"")</f>
        <v/>
      </c>
      <c r="DW43" t="str">
        <f>IF('Converted Data'!B43="Other",Results!Q43,"")</f>
        <v/>
      </c>
      <c r="DY43" t="str">
        <f>IF('Converted Data'!E43="University",Results!O43,"")</f>
        <v/>
      </c>
      <c r="DZ43" t="str">
        <f>IF('Converted Data'!E43="University",Results!Q43,"")</f>
        <v/>
      </c>
      <c r="EA43" t="str">
        <f>IF('Converted Data'!E43="College",Results!O43,"")</f>
        <v/>
      </c>
      <c r="EB43" t="str">
        <f>IF('Converted Data'!E43="College",Results!Q43,"")</f>
        <v/>
      </c>
      <c r="EC43" t="str">
        <f>IF('Converted Data'!E43="High School",Results!O43,"")</f>
        <v/>
      </c>
      <c r="ED43" t="str">
        <f>IF('Converted Data'!E43="High School",Results!Q43,"")</f>
        <v/>
      </c>
      <c r="EE43" t="str">
        <f>IF('Converted Data'!E43="Primary School",Results!O43,"")</f>
        <v/>
      </c>
      <c r="EF43" t="str">
        <f>IF('Converted Data'!E43="Primary School",Results!Q43,"")</f>
        <v/>
      </c>
      <c r="EG43" t="str">
        <f>IF('Converted Data'!E43="No formal education",Results!O43,"")</f>
        <v/>
      </c>
      <c r="EH43" t="str">
        <f>IF('Converted Data'!E43="No formal education",Results!Q43,"")</f>
        <v/>
      </c>
      <c r="EI43" t="str">
        <f>IF('Converted Data'!E43="Other",Results!O43,"")</f>
        <v/>
      </c>
      <c r="EJ43" t="str">
        <f>IF('Converted Data'!E43="Other",Results!Q43,"")</f>
        <v/>
      </c>
      <c r="EL43" t="str">
        <f>IF('Converted Data'!F43="1",Results!O43,"")</f>
        <v/>
      </c>
      <c r="EM43" t="str">
        <f>IF('Converted Data'!F43="1",Results!Q43,"")</f>
        <v/>
      </c>
      <c r="EN43" t="str">
        <f>IF('Converted Data'!F43="2",Results!O43,"")</f>
        <v/>
      </c>
      <c r="EO43" t="str">
        <f>IF('Converted Data'!F43="2",Results!Q43,"")</f>
        <v/>
      </c>
      <c r="EP43" t="str">
        <f>IF('Converted Data'!F43="3",Results!O43,"")</f>
        <v/>
      </c>
      <c r="EQ43" t="str">
        <f>IF('Converted Data'!F43="3",Results!Q43,"")</f>
        <v/>
      </c>
      <c r="ER43" t="str">
        <f>IF('Converted Data'!F43="4",Results!O43,"")</f>
        <v/>
      </c>
      <c r="ES43" t="str">
        <f>IF('Converted Data'!F43="4",Results!Q43,"")</f>
        <v/>
      </c>
      <c r="ET43" t="str">
        <f>IF('Converted Data'!F43="5",Results!O43,"")</f>
        <v/>
      </c>
      <c r="EU43" t="str">
        <f>IF('Converted Data'!F43="5",Results!Q43,"")</f>
        <v/>
      </c>
      <c r="EW43" t="str">
        <f>IF('Converted Data'!G43="Item 1",Results!O43,"")</f>
        <v/>
      </c>
      <c r="EX43" t="str">
        <f>IF('Converted Data'!G43="Item 1",Results!Q43,"")</f>
        <v/>
      </c>
      <c r="EY43" t="str">
        <f>IF('Converted Data'!G43="Item 2",Results!O43,"")</f>
        <v/>
      </c>
      <c r="EZ43" t="str">
        <f>IF('Converted Data'!G43="Item 2",Results!Q43,"")</f>
        <v/>
      </c>
      <c r="FA43" t="str">
        <f>IF('Converted Data'!G43="Item 3",Results!O43,"")</f>
        <v/>
      </c>
      <c r="FB43" t="str">
        <f>IF('Converted Data'!G43="Item 3",Results!Q43,"")</f>
        <v/>
      </c>
      <c r="FC43" t="str">
        <f>IF('Converted Data'!G43="Item 4",Results!O43,"")</f>
        <v/>
      </c>
      <c r="FD43" t="str">
        <f>IF('Converted Data'!G43="Item 4",Results!Q43,"")</f>
        <v/>
      </c>
      <c r="FF43" t="str">
        <f>IF('Converted Data'!H43="75%-100%",Results!O43,"")</f>
        <v/>
      </c>
      <c r="FG43" t="str">
        <f>IF('Converted Data'!H43="75%-100%",Results!Q43,"")</f>
        <v/>
      </c>
      <c r="FH43" t="str">
        <f>IF('Converted Data'!H43="51%-74%",Results!O43,"")</f>
        <v/>
      </c>
      <c r="FI43" t="str">
        <f>IF('Converted Data'!H43="51%-74%",Results!Q43,"")</f>
        <v/>
      </c>
      <c r="FJ43" t="str">
        <f>IF('Converted Data'!H43="Up to 50%",Results!O43,"")</f>
        <v/>
      </c>
      <c r="FK43" t="str">
        <f>IF('Converted Data'!H43="Up to 50%",Results!Q43,"")</f>
        <v/>
      </c>
      <c r="FM43" t="str">
        <f>IF('Converted Data'!B43="Male",Results!U43,"")</f>
        <v/>
      </c>
      <c r="FN43" t="str">
        <f>IF('Converted Data'!B43="Male",Results!W43,"")</f>
        <v/>
      </c>
      <c r="FO43" t="str">
        <f>IF('Converted Data'!B43="Female",Results!U43,"")</f>
        <v/>
      </c>
      <c r="FP43" t="str">
        <f>IF('Converted Data'!B43="Female",Results!W43,"")</f>
        <v/>
      </c>
      <c r="FQ43" t="str">
        <f>IF('Converted Data'!B43="Other",Results!U43,"")</f>
        <v/>
      </c>
      <c r="FR43" t="str">
        <f>IF('Converted Data'!B43="Other",Results!W43,"")</f>
        <v/>
      </c>
      <c r="FT43" t="str">
        <f>IF('Converted Data'!E43="University",Results!U43,"")</f>
        <v/>
      </c>
      <c r="FU43" t="str">
        <f>IF('Converted Data'!E43="University",Results!W43,"")</f>
        <v/>
      </c>
      <c r="FV43" t="str">
        <f>IF('Converted Data'!E43="College",Results!U43,"")</f>
        <v/>
      </c>
      <c r="FW43" t="str">
        <f>IF('Converted Data'!E43="College",Results!W43,"")</f>
        <v/>
      </c>
      <c r="FX43" t="str">
        <f>IF('Converted Data'!E43="High School",Results!U43,"")</f>
        <v/>
      </c>
      <c r="FY43" t="str">
        <f>IF('Converted Data'!E43="High School",Results!W43,"")</f>
        <v/>
      </c>
      <c r="FZ43" t="str">
        <f>IF('Converted Data'!E43="Primary School",Results!U43,"")</f>
        <v/>
      </c>
      <c r="GA43" t="str">
        <f>IF('Converted Data'!E43="Primary School",Results!W43,"")</f>
        <v/>
      </c>
      <c r="GB43" t="str">
        <f>IF('Converted Data'!E43="No formal education",Results!U43,"")</f>
        <v/>
      </c>
      <c r="GC43" t="str">
        <f>IF('Converted Data'!E43="No formal education",Results!W43,"")</f>
        <v/>
      </c>
      <c r="GD43" t="str">
        <f>IF('Converted Data'!E43="Other",Results!U43,"")</f>
        <v/>
      </c>
      <c r="GE43" t="str">
        <f>IF('Converted Data'!E43="Other",Results!W43,"")</f>
        <v/>
      </c>
      <c r="GG43" t="str">
        <f>IF('Converted Data'!F43="1",Results!U43,"")</f>
        <v/>
      </c>
      <c r="GH43" t="str">
        <f>IF('Converted Data'!F43="1",Results!W43,"")</f>
        <v/>
      </c>
      <c r="GI43" t="str">
        <f>IF('Converted Data'!F43="2",Results!U43,"")</f>
        <v/>
      </c>
      <c r="GJ43" t="str">
        <f>IF('Converted Data'!F43="2",Results!W43,"")</f>
        <v/>
      </c>
      <c r="GK43" t="str">
        <f>IF('Converted Data'!F43="3",Results!U43,"")</f>
        <v/>
      </c>
      <c r="GL43" t="str">
        <f>IF('Converted Data'!F43="3",Results!W43,"")</f>
        <v/>
      </c>
      <c r="GM43" t="str">
        <f>IF('Converted Data'!F43="4",Results!U43,"")</f>
        <v/>
      </c>
      <c r="GN43" t="str">
        <f>IF('Converted Data'!F43="4",Results!W43,"")</f>
        <v/>
      </c>
      <c r="GO43" t="str">
        <f>IF('Converted Data'!F43="5",Results!U43,"")</f>
        <v/>
      </c>
      <c r="GP43" t="str">
        <f>IF('Converted Data'!F43="5",Results!W43,"")</f>
        <v/>
      </c>
      <c r="GR43" t="str">
        <f>IF('Converted Data'!G43="Item 1",Results!U43,"")</f>
        <v/>
      </c>
      <c r="GS43" t="str">
        <f>IF('Converted Data'!G43="Item 1",Results!W43,"")</f>
        <v/>
      </c>
      <c r="GT43" t="str">
        <f>IF('Converted Data'!G43="Item 2",Results!U43,"")</f>
        <v/>
      </c>
      <c r="GU43" t="str">
        <f>IF('Converted Data'!G43="Item 2",Results!W43,"")</f>
        <v/>
      </c>
      <c r="GV43" t="str">
        <f>IF('Converted Data'!G43="Item 3",Results!U43,"")</f>
        <v/>
      </c>
      <c r="GW43" t="str">
        <f>IF('Converted Data'!G43="Item 3",Results!W43,"")</f>
        <v/>
      </c>
      <c r="GX43" t="str">
        <f>IF('Converted Data'!G43="Item 4",Results!U43,"")</f>
        <v/>
      </c>
      <c r="GY43" t="str">
        <f>IF('Converted Data'!G43="Item 4",Results!W43,"")</f>
        <v/>
      </c>
      <c r="HA43" t="str">
        <f>IF('Converted Data'!H43="75%-100%",Results!U43,"")</f>
        <v/>
      </c>
      <c r="HB43" t="str">
        <f>IF('Converted Data'!H43="75%-100%",Results!W43,"")</f>
        <v/>
      </c>
      <c r="HC43" t="str">
        <f>IF('Converted Data'!H43="51%-74%",Results!U43,"")</f>
        <v/>
      </c>
      <c r="HD43" t="str">
        <f>IF('Converted Data'!H43="51%-74%",Results!W43,"")</f>
        <v/>
      </c>
      <c r="HE43" t="str">
        <f>IF('Converted Data'!H43="Up to 50%",Results!U43,"")</f>
        <v/>
      </c>
      <c r="HF43" t="str">
        <f>IF('Converted Data'!H43="Up to 50%",Results!W43,"")</f>
        <v/>
      </c>
    </row>
    <row r="44" spans="1:214" x14ac:dyDescent="0.25">
      <c r="A44" s="42">
        <f>'Data Entry'!A44</f>
        <v>0</v>
      </c>
      <c r="B44" s="75">
        <f>SUM('Converted Data'!J44,'Converted Data'!L44,'Converted Data'!N44,'Converted Data'!P44,'Converted Data'!T44,'Converted Data'!X44)</f>
        <v>0</v>
      </c>
      <c r="C44" s="75" t="str">
        <f t="shared" si="2"/>
        <v/>
      </c>
      <c r="D44" s="77">
        <f>SUM('Converted Data'!AF44,'Converted Data'!AH44,'Converted Data'!AJ44,'Converted Data'!AL44,'Converted Data'!AP44,'Converted Data'!AT44)</f>
        <v>0</v>
      </c>
      <c r="E44" s="77" t="str">
        <f t="shared" si="3"/>
        <v/>
      </c>
      <c r="F44" s="79">
        <f t="shared" si="0"/>
        <v>0</v>
      </c>
      <c r="G44" s="60"/>
      <c r="H44" s="59">
        <f>SUM('Converted Data'!K44,'Converted Data'!Q44,'Converted Data'!S44,'Converted Data'!V44,'Converted Data'!Y44,'Converted Data'!AA44)</f>
        <v>0</v>
      </c>
      <c r="I44" s="59" t="str">
        <f t="shared" si="4"/>
        <v/>
      </c>
      <c r="J44" s="58">
        <f>SUM('Converted Data'!AG44,'Converted Data'!AM44,'Converted Data'!AO44,'Converted Data'!AR44,'Converted Data'!AU44,'Converted Data'!AW44)</f>
        <v>0</v>
      </c>
      <c r="K44" s="58" t="str">
        <f t="shared" si="5"/>
        <v/>
      </c>
      <c r="L44" s="67">
        <f t="shared" si="12"/>
        <v>0</v>
      </c>
      <c r="N44" s="69">
        <f>SUM('Converted Data'!M44,'Converted Data'!O44,'Converted Data'!R44,'Converted Data'!Z44,'Converted Data'!AC44)</f>
        <v>0</v>
      </c>
      <c r="O44" s="69" t="str">
        <f t="shared" si="6"/>
        <v/>
      </c>
      <c r="P44" s="62">
        <f>SUM('Converted Data'!AI44,'Converted Data'!AK44,'Converted Data'!AN44,'Converted Data'!AV44,'Converted Data'!AY44)</f>
        <v>0</v>
      </c>
      <c r="Q44" s="62" t="str">
        <f t="shared" si="7"/>
        <v/>
      </c>
      <c r="R44" s="61">
        <f t="shared" si="8"/>
        <v>0</v>
      </c>
      <c r="T44" s="42">
        <f>SUM('Converted Data'!I44,'Converted Data'!U44,'Converted Data'!W44,'Converted Data'!AB44,'Converted Data'!AD44)</f>
        <v>0</v>
      </c>
      <c r="U44" s="42" t="str">
        <f t="shared" si="9"/>
        <v/>
      </c>
      <c r="V44" s="41">
        <f>SUM('Converted Data'!AE44,'Converted Data'!AQ44,'Converted Data'!AS44,'Converted Data'!AX44,'Converted Data'!AZ44)</f>
        <v>0</v>
      </c>
      <c r="W44" s="41" t="str">
        <f t="shared" si="10"/>
        <v/>
      </c>
      <c r="X44" s="85">
        <f t="shared" si="11"/>
        <v>0</v>
      </c>
      <c r="AB44" t="str">
        <f>IF('Converted Data'!B44="Male",Results!C44,"")</f>
        <v/>
      </c>
      <c r="AC44" t="str">
        <f>IF('Converted Data'!B44="Male",Results!E44,"")</f>
        <v/>
      </c>
      <c r="AD44" t="str">
        <f>IF('Converted Data'!B44="Female",Results!C44,"")</f>
        <v/>
      </c>
      <c r="AE44" t="str">
        <f>IF('Converted Data'!B44="Female",Results!E44,"")</f>
        <v/>
      </c>
      <c r="AF44" t="str">
        <f>IF('Converted Data'!B44="Other",Results!C44,"")</f>
        <v/>
      </c>
      <c r="AG44" t="str">
        <f>IF('Converted Data'!B44="Other",Results!E44,"")</f>
        <v/>
      </c>
      <c r="AI44" t="str">
        <f>IF('Converted Data'!E44="University",Results!C44,"")</f>
        <v/>
      </c>
      <c r="AJ44" t="str">
        <f>IF('Converted Data'!E44="University",Results!E44,"")</f>
        <v/>
      </c>
      <c r="AK44" t="str">
        <f>IF('Converted Data'!E44="College",Results!C44,"")</f>
        <v/>
      </c>
      <c r="AL44" t="str">
        <f>IF('Converted Data'!E44="College",Results!E44,"")</f>
        <v/>
      </c>
      <c r="AM44" t="str">
        <f>IF('Converted Data'!E44="High School",Results!C44,"")</f>
        <v/>
      </c>
      <c r="AN44" t="str">
        <f>IF('Converted Data'!E44="High School",Results!E44,"")</f>
        <v/>
      </c>
      <c r="AO44" t="str">
        <f>IF('Converted Data'!E44="Primary School",Results!C44,"")</f>
        <v/>
      </c>
      <c r="AP44" t="str">
        <f>IF('Converted Data'!E44="Primary School",Results!E44,"")</f>
        <v/>
      </c>
      <c r="AQ44" t="str">
        <f>IF('Converted Data'!E44="No formal education",Results!C44,"")</f>
        <v/>
      </c>
      <c r="AR44" t="str">
        <f>IF('Converted Data'!E44="No formal education",Results!E44,"")</f>
        <v/>
      </c>
      <c r="AS44" t="str">
        <f>IF('Converted Data'!E44="Other",Results!C44,"")</f>
        <v/>
      </c>
      <c r="AT44" t="str">
        <f>IF('Converted Data'!E44="Other",Results!E44,"")</f>
        <v/>
      </c>
      <c r="AV44" t="str">
        <f>IF('Converted Data'!F44="1",Results!C44,"")</f>
        <v/>
      </c>
      <c r="AW44" t="str">
        <f>IF('Converted Data'!F44="1",Results!E44,"")</f>
        <v/>
      </c>
      <c r="AX44" t="str">
        <f>IF('Converted Data'!F44="2",Results!C44,"")</f>
        <v/>
      </c>
      <c r="AY44" t="str">
        <f>IF('Converted Data'!F44="2",Results!E44,"")</f>
        <v/>
      </c>
      <c r="AZ44" t="str">
        <f>IF('Converted Data'!F44="3",Results!C44,"")</f>
        <v/>
      </c>
      <c r="BA44" t="str">
        <f>IF('Converted Data'!F44="3",Results!E44,"")</f>
        <v/>
      </c>
      <c r="BB44" t="str">
        <f>IF('Converted Data'!F44="4",Results!C44,"")</f>
        <v/>
      </c>
      <c r="BC44" t="str">
        <f>IF('Converted Data'!F44="4",Results!E44,"")</f>
        <v/>
      </c>
      <c r="BD44" t="str">
        <f>IF('Converted Data'!F44="5",Results!C44,"")</f>
        <v/>
      </c>
      <c r="BE44" t="str">
        <f>IF('Converted Data'!F44="5",Results!E44,"")</f>
        <v/>
      </c>
      <c r="BG44" t="str">
        <f>IF('Converted Data'!G44="Item 1",Results!C44,"")</f>
        <v/>
      </c>
      <c r="BH44" t="str">
        <f>IF('Converted Data'!G44="Item 1",Results!E44,"")</f>
        <v/>
      </c>
      <c r="BI44" t="str">
        <f>IF('Converted Data'!G44="Item 2",Results!C44,"")</f>
        <v/>
      </c>
      <c r="BJ44" t="str">
        <f>IF('Converted Data'!G44="Item 2",Results!E44,"")</f>
        <v/>
      </c>
      <c r="BK44" t="str">
        <f>IF('Converted Data'!G44="Item 3",Results!C44,"")</f>
        <v/>
      </c>
      <c r="BL44" t="str">
        <f>IF('Converted Data'!G44="Item 3",Results!E44,"")</f>
        <v/>
      </c>
      <c r="BM44" t="str">
        <f>IF('Converted Data'!G44="Item 4",Results!C44,"")</f>
        <v/>
      </c>
      <c r="BN44" t="str">
        <f>IF('Converted Data'!G44="Item 4",Results!E44,"")</f>
        <v/>
      </c>
      <c r="BP44" t="str">
        <f>IF('Converted Data'!H44="75%-100%",Results!C44,"")</f>
        <v/>
      </c>
      <c r="BQ44" t="str">
        <f>IF('Converted Data'!H44="75%-100%",Results!E44,"")</f>
        <v/>
      </c>
      <c r="BR44" t="str">
        <f>IF('Converted Data'!H44="51%-74%",Results!C44,"")</f>
        <v/>
      </c>
      <c r="BS44" t="str">
        <f>IF('Converted Data'!H44="51%-74%",Results!E44,"")</f>
        <v/>
      </c>
      <c r="BT44" t="str">
        <f>IF('Converted Data'!H44="Up to 50%",Results!C44,"")</f>
        <v/>
      </c>
      <c r="BU44" t="str">
        <f>IF('Converted Data'!H44="Up to 50%",Results!E44,"")</f>
        <v/>
      </c>
      <c r="BW44" t="str">
        <f>IF('Converted Data'!B44="Male",Results!I44,"")</f>
        <v/>
      </c>
      <c r="BX44" t="str">
        <f>IF('Converted Data'!B44="Male",Results!K44,"")</f>
        <v/>
      </c>
      <c r="BY44" t="str">
        <f>IF('Converted Data'!B44="Female",Results!I44,"")</f>
        <v/>
      </c>
      <c r="BZ44" t="str">
        <f>IF('Converted Data'!B44="Female",Results!K44,"")</f>
        <v/>
      </c>
      <c r="CA44" t="str">
        <f>IF('Converted Data'!B44="Other",Results!I44,"")</f>
        <v/>
      </c>
      <c r="CB44" t="str">
        <f>IF('Converted Data'!B44="Other",Results!K44,"")</f>
        <v/>
      </c>
      <c r="CD44" t="str">
        <f>IF('Converted Data'!E44="University",Results!I44,"")</f>
        <v/>
      </c>
      <c r="CE44" t="str">
        <f>IF('Converted Data'!E44="University",Results!K44,"")</f>
        <v/>
      </c>
      <c r="CF44" t="str">
        <f>IF('Converted Data'!E44="College",Results!I44,"")</f>
        <v/>
      </c>
      <c r="CG44" t="str">
        <f>IF('Converted Data'!E44="College",Results!K44,"")</f>
        <v/>
      </c>
      <c r="CH44" t="str">
        <f>IF('Converted Data'!E44="High School",Results!I44,"")</f>
        <v/>
      </c>
      <c r="CI44" t="str">
        <f>IF('Converted Data'!E44="High School",Results!K44,"")</f>
        <v/>
      </c>
      <c r="CJ44" t="str">
        <f>IF('Converted Data'!E44="Primary School",Results!I44,"")</f>
        <v/>
      </c>
      <c r="CK44" t="str">
        <f>IF('Converted Data'!E44="Primary School",Results!K44,"")</f>
        <v/>
      </c>
      <c r="CL44" t="str">
        <f>IF('Converted Data'!E44="No formal education",Results!I44,"")</f>
        <v/>
      </c>
      <c r="CM44" t="str">
        <f>IF('Converted Data'!E44="No formal education",Results!K44,"")</f>
        <v/>
      </c>
      <c r="CN44" t="str">
        <f>IF('Converted Data'!E44="Other",Results!I44,"")</f>
        <v/>
      </c>
      <c r="CO44" t="str">
        <f>IF('Converted Data'!E44="Other",Results!K44,"")</f>
        <v/>
      </c>
      <c r="CQ44" t="str">
        <f>IF('Converted Data'!F44="1",Results!I44,"")</f>
        <v/>
      </c>
      <c r="CR44" t="str">
        <f>IF('Converted Data'!F44="1",Results!K44,"")</f>
        <v/>
      </c>
      <c r="CS44" t="str">
        <f>IF('Converted Data'!F44="2",Results!I44,"")</f>
        <v/>
      </c>
      <c r="CT44" t="str">
        <f>IF('Converted Data'!F44="2",Results!K44,"")</f>
        <v/>
      </c>
      <c r="CU44" t="str">
        <f>IF('Converted Data'!F44="3",Results!I44,"")</f>
        <v/>
      </c>
      <c r="CV44" t="str">
        <f>IF('Converted Data'!F44="3",Results!K44,"")</f>
        <v/>
      </c>
      <c r="CW44" t="str">
        <f>IF('Converted Data'!F44="4",Results!I44,"")</f>
        <v/>
      </c>
      <c r="CX44" t="str">
        <f>IF('Converted Data'!F44="4",Results!K44,"")</f>
        <v/>
      </c>
      <c r="CY44" t="str">
        <f>IF('Converted Data'!F44="5",Results!I44,"")</f>
        <v/>
      </c>
      <c r="CZ44" t="str">
        <f>IF('Converted Data'!F44="5",Results!K44,"")</f>
        <v/>
      </c>
      <c r="DB44" t="str">
        <f>IF('Converted Data'!G44="Item 1",Results!I44,"")</f>
        <v/>
      </c>
      <c r="DC44" t="str">
        <f>IF('Converted Data'!G44="Item 1",Results!K44,"")</f>
        <v/>
      </c>
      <c r="DD44" t="str">
        <f>IF('Converted Data'!G44="Item 2",Results!I44,"")</f>
        <v/>
      </c>
      <c r="DE44" t="str">
        <f>IF('Converted Data'!G44="Item 2",Results!K44,"")</f>
        <v/>
      </c>
      <c r="DF44" t="str">
        <f>IF('Converted Data'!G44="Item 3",Results!I44,"")</f>
        <v/>
      </c>
      <c r="DG44" t="str">
        <f>IF('Converted Data'!G44="Item 3",Results!K44,"")</f>
        <v/>
      </c>
      <c r="DH44" t="str">
        <f>IF('Converted Data'!G44="Item 4",Results!I44,"")</f>
        <v/>
      </c>
      <c r="DI44" t="str">
        <f>IF('Converted Data'!G44="Item 4",Results!K44,"")</f>
        <v/>
      </c>
      <c r="DK44" t="str">
        <f>IF('Converted Data'!H44="75%-100%",Results!I44,"")</f>
        <v/>
      </c>
      <c r="DL44" t="str">
        <f>IF('Converted Data'!H44="75%-100%",Results!K44,"")</f>
        <v/>
      </c>
      <c r="DM44" t="str">
        <f>IF('Converted Data'!H44="51%-74%",Results!I44,"")</f>
        <v/>
      </c>
      <c r="DN44" t="str">
        <f>IF('Converted Data'!H44="51%-74%",Results!K44,"")</f>
        <v/>
      </c>
      <c r="DO44" t="str">
        <f>IF('Converted Data'!H44="Up to 50%",Results!I44,"")</f>
        <v/>
      </c>
      <c r="DP44" t="str">
        <f>IF('Converted Data'!H44="Up to 50%",Results!K44,"")</f>
        <v/>
      </c>
      <c r="DR44" t="str">
        <f>IF('Converted Data'!B44="Male",Results!O44,"")</f>
        <v/>
      </c>
      <c r="DS44" t="str">
        <f>IF('Converted Data'!B44="Male",Results!Q44,"")</f>
        <v/>
      </c>
      <c r="DT44" t="str">
        <f>IF('Converted Data'!B44="Female",Results!O44,"")</f>
        <v/>
      </c>
      <c r="DU44" t="str">
        <f>IF('Converted Data'!B44="Female",Results!Q44,"")</f>
        <v/>
      </c>
      <c r="DV44" t="str">
        <f>IF('Converted Data'!B44="Other",Results!O44,"")</f>
        <v/>
      </c>
      <c r="DW44" t="str">
        <f>IF('Converted Data'!B44="Other",Results!Q44,"")</f>
        <v/>
      </c>
      <c r="DY44" t="str">
        <f>IF('Converted Data'!E44="University",Results!O44,"")</f>
        <v/>
      </c>
      <c r="DZ44" t="str">
        <f>IF('Converted Data'!E44="University",Results!Q44,"")</f>
        <v/>
      </c>
      <c r="EA44" t="str">
        <f>IF('Converted Data'!E44="College",Results!O44,"")</f>
        <v/>
      </c>
      <c r="EB44" t="str">
        <f>IF('Converted Data'!E44="College",Results!Q44,"")</f>
        <v/>
      </c>
      <c r="EC44" t="str">
        <f>IF('Converted Data'!E44="High School",Results!O44,"")</f>
        <v/>
      </c>
      <c r="ED44" t="str">
        <f>IF('Converted Data'!E44="High School",Results!Q44,"")</f>
        <v/>
      </c>
      <c r="EE44" t="str">
        <f>IF('Converted Data'!E44="Primary School",Results!O44,"")</f>
        <v/>
      </c>
      <c r="EF44" t="str">
        <f>IF('Converted Data'!E44="Primary School",Results!Q44,"")</f>
        <v/>
      </c>
      <c r="EG44" t="str">
        <f>IF('Converted Data'!E44="No formal education",Results!O44,"")</f>
        <v/>
      </c>
      <c r="EH44" t="str">
        <f>IF('Converted Data'!E44="No formal education",Results!Q44,"")</f>
        <v/>
      </c>
      <c r="EI44" t="str">
        <f>IF('Converted Data'!E44="Other",Results!O44,"")</f>
        <v/>
      </c>
      <c r="EJ44" t="str">
        <f>IF('Converted Data'!E44="Other",Results!Q44,"")</f>
        <v/>
      </c>
      <c r="EL44" t="str">
        <f>IF('Converted Data'!F44="1",Results!O44,"")</f>
        <v/>
      </c>
      <c r="EM44" t="str">
        <f>IF('Converted Data'!F44="1",Results!Q44,"")</f>
        <v/>
      </c>
      <c r="EN44" t="str">
        <f>IF('Converted Data'!F44="2",Results!O44,"")</f>
        <v/>
      </c>
      <c r="EO44" t="str">
        <f>IF('Converted Data'!F44="2",Results!Q44,"")</f>
        <v/>
      </c>
      <c r="EP44" t="str">
        <f>IF('Converted Data'!F44="3",Results!O44,"")</f>
        <v/>
      </c>
      <c r="EQ44" t="str">
        <f>IF('Converted Data'!F44="3",Results!Q44,"")</f>
        <v/>
      </c>
      <c r="ER44" t="str">
        <f>IF('Converted Data'!F44="4",Results!O44,"")</f>
        <v/>
      </c>
      <c r="ES44" t="str">
        <f>IF('Converted Data'!F44="4",Results!Q44,"")</f>
        <v/>
      </c>
      <c r="ET44" t="str">
        <f>IF('Converted Data'!F44="5",Results!O44,"")</f>
        <v/>
      </c>
      <c r="EU44" t="str">
        <f>IF('Converted Data'!F44="5",Results!Q44,"")</f>
        <v/>
      </c>
      <c r="EW44" t="str">
        <f>IF('Converted Data'!G44="Item 1",Results!O44,"")</f>
        <v/>
      </c>
      <c r="EX44" t="str">
        <f>IF('Converted Data'!G44="Item 1",Results!Q44,"")</f>
        <v/>
      </c>
      <c r="EY44" t="str">
        <f>IF('Converted Data'!G44="Item 2",Results!O44,"")</f>
        <v/>
      </c>
      <c r="EZ44" t="str">
        <f>IF('Converted Data'!G44="Item 2",Results!Q44,"")</f>
        <v/>
      </c>
      <c r="FA44" t="str">
        <f>IF('Converted Data'!G44="Item 3",Results!O44,"")</f>
        <v/>
      </c>
      <c r="FB44" t="str">
        <f>IF('Converted Data'!G44="Item 3",Results!Q44,"")</f>
        <v/>
      </c>
      <c r="FC44" t="str">
        <f>IF('Converted Data'!G44="Item 4",Results!O44,"")</f>
        <v/>
      </c>
      <c r="FD44" t="str">
        <f>IF('Converted Data'!G44="Item 4",Results!Q44,"")</f>
        <v/>
      </c>
      <c r="FF44" t="str">
        <f>IF('Converted Data'!H44="75%-100%",Results!O44,"")</f>
        <v/>
      </c>
      <c r="FG44" t="str">
        <f>IF('Converted Data'!H44="75%-100%",Results!Q44,"")</f>
        <v/>
      </c>
      <c r="FH44" t="str">
        <f>IF('Converted Data'!H44="51%-74%",Results!O44,"")</f>
        <v/>
      </c>
      <c r="FI44" t="str">
        <f>IF('Converted Data'!H44="51%-74%",Results!Q44,"")</f>
        <v/>
      </c>
      <c r="FJ44" t="str">
        <f>IF('Converted Data'!H44="Up to 50%",Results!O44,"")</f>
        <v/>
      </c>
      <c r="FK44" t="str">
        <f>IF('Converted Data'!H44="Up to 50%",Results!Q44,"")</f>
        <v/>
      </c>
      <c r="FM44" t="str">
        <f>IF('Converted Data'!B44="Male",Results!U44,"")</f>
        <v/>
      </c>
      <c r="FN44" t="str">
        <f>IF('Converted Data'!B44="Male",Results!W44,"")</f>
        <v/>
      </c>
      <c r="FO44" t="str">
        <f>IF('Converted Data'!B44="Female",Results!U44,"")</f>
        <v/>
      </c>
      <c r="FP44" t="str">
        <f>IF('Converted Data'!B44="Female",Results!W44,"")</f>
        <v/>
      </c>
      <c r="FQ44" t="str">
        <f>IF('Converted Data'!B44="Other",Results!U44,"")</f>
        <v/>
      </c>
      <c r="FR44" t="str">
        <f>IF('Converted Data'!B44="Other",Results!W44,"")</f>
        <v/>
      </c>
      <c r="FT44" t="str">
        <f>IF('Converted Data'!E44="University",Results!U44,"")</f>
        <v/>
      </c>
      <c r="FU44" t="str">
        <f>IF('Converted Data'!E44="University",Results!W44,"")</f>
        <v/>
      </c>
      <c r="FV44" t="str">
        <f>IF('Converted Data'!E44="College",Results!U44,"")</f>
        <v/>
      </c>
      <c r="FW44" t="str">
        <f>IF('Converted Data'!E44="College",Results!W44,"")</f>
        <v/>
      </c>
      <c r="FX44" t="str">
        <f>IF('Converted Data'!E44="High School",Results!U44,"")</f>
        <v/>
      </c>
      <c r="FY44" t="str">
        <f>IF('Converted Data'!E44="High School",Results!W44,"")</f>
        <v/>
      </c>
      <c r="FZ44" t="str">
        <f>IF('Converted Data'!E44="Primary School",Results!U44,"")</f>
        <v/>
      </c>
      <c r="GA44" t="str">
        <f>IF('Converted Data'!E44="Primary School",Results!W44,"")</f>
        <v/>
      </c>
      <c r="GB44" t="str">
        <f>IF('Converted Data'!E44="No formal education",Results!U44,"")</f>
        <v/>
      </c>
      <c r="GC44" t="str">
        <f>IF('Converted Data'!E44="No formal education",Results!W44,"")</f>
        <v/>
      </c>
      <c r="GD44" t="str">
        <f>IF('Converted Data'!E44="Other",Results!U44,"")</f>
        <v/>
      </c>
      <c r="GE44" t="str">
        <f>IF('Converted Data'!E44="Other",Results!W44,"")</f>
        <v/>
      </c>
      <c r="GG44" t="str">
        <f>IF('Converted Data'!F44="1",Results!U44,"")</f>
        <v/>
      </c>
      <c r="GH44" t="str">
        <f>IF('Converted Data'!F44="1",Results!W44,"")</f>
        <v/>
      </c>
      <c r="GI44" t="str">
        <f>IF('Converted Data'!F44="2",Results!U44,"")</f>
        <v/>
      </c>
      <c r="GJ44" t="str">
        <f>IF('Converted Data'!F44="2",Results!W44,"")</f>
        <v/>
      </c>
      <c r="GK44" t="str">
        <f>IF('Converted Data'!F44="3",Results!U44,"")</f>
        <v/>
      </c>
      <c r="GL44" t="str">
        <f>IF('Converted Data'!F44="3",Results!W44,"")</f>
        <v/>
      </c>
      <c r="GM44" t="str">
        <f>IF('Converted Data'!F44="4",Results!U44,"")</f>
        <v/>
      </c>
      <c r="GN44" t="str">
        <f>IF('Converted Data'!F44="4",Results!W44,"")</f>
        <v/>
      </c>
      <c r="GO44" t="str">
        <f>IF('Converted Data'!F44="5",Results!U44,"")</f>
        <v/>
      </c>
      <c r="GP44" t="str">
        <f>IF('Converted Data'!F44="5",Results!W44,"")</f>
        <v/>
      </c>
      <c r="GR44" t="str">
        <f>IF('Converted Data'!G44="Item 1",Results!U44,"")</f>
        <v/>
      </c>
      <c r="GS44" t="str">
        <f>IF('Converted Data'!G44="Item 1",Results!W44,"")</f>
        <v/>
      </c>
      <c r="GT44" t="str">
        <f>IF('Converted Data'!G44="Item 2",Results!U44,"")</f>
        <v/>
      </c>
      <c r="GU44" t="str">
        <f>IF('Converted Data'!G44="Item 2",Results!W44,"")</f>
        <v/>
      </c>
      <c r="GV44" t="str">
        <f>IF('Converted Data'!G44="Item 3",Results!U44,"")</f>
        <v/>
      </c>
      <c r="GW44" t="str">
        <f>IF('Converted Data'!G44="Item 3",Results!W44,"")</f>
        <v/>
      </c>
      <c r="GX44" t="str">
        <f>IF('Converted Data'!G44="Item 4",Results!U44,"")</f>
        <v/>
      </c>
      <c r="GY44" t="str">
        <f>IF('Converted Data'!G44="Item 4",Results!W44,"")</f>
        <v/>
      </c>
      <c r="HA44" t="str">
        <f>IF('Converted Data'!H44="75%-100%",Results!U44,"")</f>
        <v/>
      </c>
      <c r="HB44" t="str">
        <f>IF('Converted Data'!H44="75%-100%",Results!W44,"")</f>
        <v/>
      </c>
      <c r="HC44" t="str">
        <f>IF('Converted Data'!H44="51%-74%",Results!U44,"")</f>
        <v/>
      </c>
      <c r="HD44" t="str">
        <f>IF('Converted Data'!H44="51%-74%",Results!W44,"")</f>
        <v/>
      </c>
      <c r="HE44" t="str">
        <f>IF('Converted Data'!H44="Up to 50%",Results!U44,"")</f>
        <v/>
      </c>
      <c r="HF44" t="str">
        <f>IF('Converted Data'!H44="Up to 50%",Results!W44,"")</f>
        <v/>
      </c>
    </row>
    <row r="45" spans="1:214" x14ac:dyDescent="0.25">
      <c r="A45" s="42">
        <f>'Data Entry'!A45</f>
        <v>0</v>
      </c>
      <c r="B45" s="75">
        <f>SUM('Converted Data'!J45,'Converted Data'!L45,'Converted Data'!N45,'Converted Data'!P45,'Converted Data'!T45,'Converted Data'!X45)</f>
        <v>0</v>
      </c>
      <c r="C45" s="75" t="str">
        <f t="shared" si="2"/>
        <v/>
      </c>
      <c r="D45" s="77">
        <f>SUM('Converted Data'!AF45,'Converted Data'!AH45,'Converted Data'!AJ45,'Converted Data'!AL45,'Converted Data'!AP45,'Converted Data'!AT45)</f>
        <v>0</v>
      </c>
      <c r="E45" s="77" t="str">
        <f t="shared" si="3"/>
        <v/>
      </c>
      <c r="F45" s="79">
        <f t="shared" si="0"/>
        <v>0</v>
      </c>
      <c r="G45" s="60"/>
      <c r="H45" s="59">
        <f>SUM('Converted Data'!K45,'Converted Data'!Q45,'Converted Data'!S45,'Converted Data'!V45,'Converted Data'!Y45,'Converted Data'!AA45)</f>
        <v>0</v>
      </c>
      <c r="I45" s="59" t="str">
        <f t="shared" si="4"/>
        <v/>
      </c>
      <c r="J45" s="58">
        <f>SUM('Converted Data'!AG45,'Converted Data'!AM45,'Converted Data'!AO45,'Converted Data'!AR45,'Converted Data'!AU45,'Converted Data'!AW45)</f>
        <v>0</v>
      </c>
      <c r="K45" s="58" t="str">
        <f t="shared" si="5"/>
        <v/>
      </c>
      <c r="L45" s="67">
        <f t="shared" si="12"/>
        <v>0</v>
      </c>
      <c r="N45" s="69">
        <f>SUM('Converted Data'!M45,'Converted Data'!O45,'Converted Data'!R45,'Converted Data'!Z45,'Converted Data'!AC45)</f>
        <v>0</v>
      </c>
      <c r="O45" s="69" t="str">
        <f t="shared" si="6"/>
        <v/>
      </c>
      <c r="P45" s="62">
        <f>SUM('Converted Data'!AI45,'Converted Data'!AK45,'Converted Data'!AN45,'Converted Data'!AV45,'Converted Data'!AY45)</f>
        <v>0</v>
      </c>
      <c r="Q45" s="62" t="str">
        <f t="shared" si="7"/>
        <v/>
      </c>
      <c r="R45" s="61">
        <f t="shared" si="8"/>
        <v>0</v>
      </c>
      <c r="T45" s="42">
        <f>SUM('Converted Data'!I45,'Converted Data'!U45,'Converted Data'!W45,'Converted Data'!AB45,'Converted Data'!AD45)</f>
        <v>0</v>
      </c>
      <c r="U45" s="42" t="str">
        <f t="shared" si="9"/>
        <v/>
      </c>
      <c r="V45" s="41">
        <f>SUM('Converted Data'!AE45,'Converted Data'!AQ45,'Converted Data'!AS45,'Converted Data'!AX45,'Converted Data'!AZ45)</f>
        <v>0</v>
      </c>
      <c r="W45" s="41" t="str">
        <f t="shared" si="10"/>
        <v/>
      </c>
      <c r="X45" s="85">
        <f t="shared" si="11"/>
        <v>0</v>
      </c>
      <c r="AB45" t="str">
        <f>IF('Converted Data'!B45="Male",Results!C45,"")</f>
        <v/>
      </c>
      <c r="AC45" t="str">
        <f>IF('Converted Data'!B45="Male",Results!E45,"")</f>
        <v/>
      </c>
      <c r="AD45" t="str">
        <f>IF('Converted Data'!B45="Female",Results!C45,"")</f>
        <v/>
      </c>
      <c r="AE45" t="str">
        <f>IF('Converted Data'!B45="Female",Results!E45,"")</f>
        <v/>
      </c>
      <c r="AF45" t="str">
        <f>IF('Converted Data'!B45="Other",Results!C45,"")</f>
        <v/>
      </c>
      <c r="AG45" t="str">
        <f>IF('Converted Data'!B45="Other",Results!E45,"")</f>
        <v/>
      </c>
      <c r="AI45" t="str">
        <f>IF('Converted Data'!E45="University",Results!C45,"")</f>
        <v/>
      </c>
      <c r="AJ45" t="str">
        <f>IF('Converted Data'!E45="University",Results!E45,"")</f>
        <v/>
      </c>
      <c r="AK45" t="str">
        <f>IF('Converted Data'!E45="College",Results!C45,"")</f>
        <v/>
      </c>
      <c r="AL45" t="str">
        <f>IF('Converted Data'!E45="College",Results!E45,"")</f>
        <v/>
      </c>
      <c r="AM45" t="str">
        <f>IF('Converted Data'!E45="High School",Results!C45,"")</f>
        <v/>
      </c>
      <c r="AN45" t="str">
        <f>IF('Converted Data'!E45="High School",Results!E45,"")</f>
        <v/>
      </c>
      <c r="AO45" t="str">
        <f>IF('Converted Data'!E45="Primary School",Results!C45,"")</f>
        <v/>
      </c>
      <c r="AP45" t="str">
        <f>IF('Converted Data'!E45="Primary School",Results!E45,"")</f>
        <v/>
      </c>
      <c r="AQ45" t="str">
        <f>IF('Converted Data'!E45="No formal education",Results!C45,"")</f>
        <v/>
      </c>
      <c r="AR45" t="str">
        <f>IF('Converted Data'!E45="No formal education",Results!E45,"")</f>
        <v/>
      </c>
      <c r="AS45" t="str">
        <f>IF('Converted Data'!E45="Other",Results!C45,"")</f>
        <v/>
      </c>
      <c r="AT45" t="str">
        <f>IF('Converted Data'!E45="Other",Results!E45,"")</f>
        <v/>
      </c>
      <c r="AV45" t="str">
        <f>IF('Converted Data'!F45="1",Results!C45,"")</f>
        <v/>
      </c>
      <c r="AW45" t="str">
        <f>IF('Converted Data'!F45="1",Results!E45,"")</f>
        <v/>
      </c>
      <c r="AX45" t="str">
        <f>IF('Converted Data'!F45="2",Results!C45,"")</f>
        <v/>
      </c>
      <c r="AY45" t="str">
        <f>IF('Converted Data'!F45="2",Results!E45,"")</f>
        <v/>
      </c>
      <c r="AZ45" t="str">
        <f>IF('Converted Data'!F45="3",Results!C45,"")</f>
        <v/>
      </c>
      <c r="BA45" t="str">
        <f>IF('Converted Data'!F45="3",Results!E45,"")</f>
        <v/>
      </c>
      <c r="BB45" t="str">
        <f>IF('Converted Data'!F45="4",Results!C45,"")</f>
        <v/>
      </c>
      <c r="BC45" t="str">
        <f>IF('Converted Data'!F45="4",Results!E45,"")</f>
        <v/>
      </c>
      <c r="BD45" t="str">
        <f>IF('Converted Data'!F45="5",Results!C45,"")</f>
        <v/>
      </c>
      <c r="BE45" t="str">
        <f>IF('Converted Data'!F45="5",Results!E45,"")</f>
        <v/>
      </c>
      <c r="BG45" t="str">
        <f>IF('Converted Data'!G45="Item 1",Results!C45,"")</f>
        <v/>
      </c>
      <c r="BH45" t="str">
        <f>IF('Converted Data'!G45="Item 1",Results!E45,"")</f>
        <v/>
      </c>
      <c r="BI45" t="str">
        <f>IF('Converted Data'!G45="Item 2",Results!C45,"")</f>
        <v/>
      </c>
      <c r="BJ45" t="str">
        <f>IF('Converted Data'!G45="Item 2",Results!E45,"")</f>
        <v/>
      </c>
      <c r="BK45" t="str">
        <f>IF('Converted Data'!G45="Item 3",Results!C45,"")</f>
        <v/>
      </c>
      <c r="BL45" t="str">
        <f>IF('Converted Data'!G45="Item 3",Results!E45,"")</f>
        <v/>
      </c>
      <c r="BM45" t="str">
        <f>IF('Converted Data'!G45="Item 4",Results!C45,"")</f>
        <v/>
      </c>
      <c r="BN45" t="str">
        <f>IF('Converted Data'!G45="Item 4",Results!E45,"")</f>
        <v/>
      </c>
      <c r="BP45" t="str">
        <f>IF('Converted Data'!H45="75%-100%",Results!C45,"")</f>
        <v/>
      </c>
      <c r="BQ45" t="str">
        <f>IF('Converted Data'!H45="75%-100%",Results!E45,"")</f>
        <v/>
      </c>
      <c r="BR45" t="str">
        <f>IF('Converted Data'!H45="51%-74%",Results!C45,"")</f>
        <v/>
      </c>
      <c r="BS45" t="str">
        <f>IF('Converted Data'!H45="51%-74%",Results!E45,"")</f>
        <v/>
      </c>
      <c r="BT45" t="str">
        <f>IF('Converted Data'!H45="Up to 50%",Results!C45,"")</f>
        <v/>
      </c>
      <c r="BU45" t="str">
        <f>IF('Converted Data'!H45="Up to 50%",Results!E45,"")</f>
        <v/>
      </c>
      <c r="BW45" t="str">
        <f>IF('Converted Data'!B45="Male",Results!I45,"")</f>
        <v/>
      </c>
      <c r="BX45" t="str">
        <f>IF('Converted Data'!B45="Male",Results!K45,"")</f>
        <v/>
      </c>
      <c r="BY45" t="str">
        <f>IF('Converted Data'!B45="Female",Results!I45,"")</f>
        <v/>
      </c>
      <c r="BZ45" t="str">
        <f>IF('Converted Data'!B45="Female",Results!K45,"")</f>
        <v/>
      </c>
      <c r="CA45" t="str">
        <f>IF('Converted Data'!B45="Other",Results!I45,"")</f>
        <v/>
      </c>
      <c r="CB45" t="str">
        <f>IF('Converted Data'!B45="Other",Results!K45,"")</f>
        <v/>
      </c>
      <c r="CD45" t="str">
        <f>IF('Converted Data'!E45="University",Results!I45,"")</f>
        <v/>
      </c>
      <c r="CE45" t="str">
        <f>IF('Converted Data'!E45="University",Results!K45,"")</f>
        <v/>
      </c>
      <c r="CF45" t="str">
        <f>IF('Converted Data'!E45="College",Results!I45,"")</f>
        <v/>
      </c>
      <c r="CG45" t="str">
        <f>IF('Converted Data'!E45="College",Results!K45,"")</f>
        <v/>
      </c>
      <c r="CH45" t="str">
        <f>IF('Converted Data'!E45="High School",Results!I45,"")</f>
        <v/>
      </c>
      <c r="CI45" t="str">
        <f>IF('Converted Data'!E45="High School",Results!K45,"")</f>
        <v/>
      </c>
      <c r="CJ45" t="str">
        <f>IF('Converted Data'!E45="Primary School",Results!I45,"")</f>
        <v/>
      </c>
      <c r="CK45" t="str">
        <f>IF('Converted Data'!E45="Primary School",Results!K45,"")</f>
        <v/>
      </c>
      <c r="CL45" t="str">
        <f>IF('Converted Data'!E45="No formal education",Results!I45,"")</f>
        <v/>
      </c>
      <c r="CM45" t="str">
        <f>IF('Converted Data'!E45="No formal education",Results!K45,"")</f>
        <v/>
      </c>
      <c r="CN45" t="str">
        <f>IF('Converted Data'!E45="Other",Results!I45,"")</f>
        <v/>
      </c>
      <c r="CO45" t="str">
        <f>IF('Converted Data'!E45="Other",Results!K45,"")</f>
        <v/>
      </c>
      <c r="CQ45" t="str">
        <f>IF('Converted Data'!F45="1",Results!I45,"")</f>
        <v/>
      </c>
      <c r="CR45" t="str">
        <f>IF('Converted Data'!F45="1",Results!K45,"")</f>
        <v/>
      </c>
      <c r="CS45" t="str">
        <f>IF('Converted Data'!F45="2",Results!I45,"")</f>
        <v/>
      </c>
      <c r="CT45" t="str">
        <f>IF('Converted Data'!F45="2",Results!K45,"")</f>
        <v/>
      </c>
      <c r="CU45" t="str">
        <f>IF('Converted Data'!F45="3",Results!I45,"")</f>
        <v/>
      </c>
      <c r="CV45" t="str">
        <f>IF('Converted Data'!F45="3",Results!K45,"")</f>
        <v/>
      </c>
      <c r="CW45" t="str">
        <f>IF('Converted Data'!F45="4",Results!I45,"")</f>
        <v/>
      </c>
      <c r="CX45" t="str">
        <f>IF('Converted Data'!F45="4",Results!K45,"")</f>
        <v/>
      </c>
      <c r="CY45" t="str">
        <f>IF('Converted Data'!F45="5",Results!I45,"")</f>
        <v/>
      </c>
      <c r="CZ45" t="str">
        <f>IF('Converted Data'!F45="5",Results!K45,"")</f>
        <v/>
      </c>
      <c r="DB45" t="str">
        <f>IF('Converted Data'!G45="Item 1",Results!I45,"")</f>
        <v/>
      </c>
      <c r="DC45" t="str">
        <f>IF('Converted Data'!G45="Item 1",Results!K45,"")</f>
        <v/>
      </c>
      <c r="DD45" t="str">
        <f>IF('Converted Data'!G45="Item 2",Results!I45,"")</f>
        <v/>
      </c>
      <c r="DE45" t="str">
        <f>IF('Converted Data'!G45="Item 2",Results!K45,"")</f>
        <v/>
      </c>
      <c r="DF45" t="str">
        <f>IF('Converted Data'!G45="Item 3",Results!I45,"")</f>
        <v/>
      </c>
      <c r="DG45" t="str">
        <f>IF('Converted Data'!G45="Item 3",Results!K45,"")</f>
        <v/>
      </c>
      <c r="DH45" t="str">
        <f>IF('Converted Data'!G45="Item 4",Results!I45,"")</f>
        <v/>
      </c>
      <c r="DI45" t="str">
        <f>IF('Converted Data'!G45="Item 4",Results!K45,"")</f>
        <v/>
      </c>
      <c r="DK45" t="str">
        <f>IF('Converted Data'!H45="75%-100%",Results!I45,"")</f>
        <v/>
      </c>
      <c r="DL45" t="str">
        <f>IF('Converted Data'!H45="75%-100%",Results!K45,"")</f>
        <v/>
      </c>
      <c r="DM45" t="str">
        <f>IF('Converted Data'!H45="51%-74%",Results!I45,"")</f>
        <v/>
      </c>
      <c r="DN45" t="str">
        <f>IF('Converted Data'!H45="51%-74%",Results!K45,"")</f>
        <v/>
      </c>
      <c r="DO45" t="str">
        <f>IF('Converted Data'!H45="Up to 50%",Results!I45,"")</f>
        <v/>
      </c>
      <c r="DP45" t="str">
        <f>IF('Converted Data'!H45="Up to 50%",Results!K45,"")</f>
        <v/>
      </c>
      <c r="DR45" t="str">
        <f>IF('Converted Data'!B45="Male",Results!O45,"")</f>
        <v/>
      </c>
      <c r="DS45" t="str">
        <f>IF('Converted Data'!B45="Male",Results!Q45,"")</f>
        <v/>
      </c>
      <c r="DT45" t="str">
        <f>IF('Converted Data'!B45="Female",Results!O45,"")</f>
        <v/>
      </c>
      <c r="DU45" t="str">
        <f>IF('Converted Data'!B45="Female",Results!Q45,"")</f>
        <v/>
      </c>
      <c r="DV45" t="str">
        <f>IF('Converted Data'!B45="Other",Results!O45,"")</f>
        <v/>
      </c>
      <c r="DW45" t="str">
        <f>IF('Converted Data'!B45="Other",Results!Q45,"")</f>
        <v/>
      </c>
      <c r="DY45" t="str">
        <f>IF('Converted Data'!E45="University",Results!O45,"")</f>
        <v/>
      </c>
      <c r="DZ45" t="str">
        <f>IF('Converted Data'!E45="University",Results!Q45,"")</f>
        <v/>
      </c>
      <c r="EA45" t="str">
        <f>IF('Converted Data'!E45="College",Results!O45,"")</f>
        <v/>
      </c>
      <c r="EB45" t="str">
        <f>IF('Converted Data'!E45="College",Results!Q45,"")</f>
        <v/>
      </c>
      <c r="EC45" t="str">
        <f>IF('Converted Data'!E45="High School",Results!O45,"")</f>
        <v/>
      </c>
      <c r="ED45" t="str">
        <f>IF('Converted Data'!E45="High School",Results!Q45,"")</f>
        <v/>
      </c>
      <c r="EE45" t="str">
        <f>IF('Converted Data'!E45="Primary School",Results!O45,"")</f>
        <v/>
      </c>
      <c r="EF45" t="str">
        <f>IF('Converted Data'!E45="Primary School",Results!Q45,"")</f>
        <v/>
      </c>
      <c r="EG45" t="str">
        <f>IF('Converted Data'!E45="No formal education",Results!O45,"")</f>
        <v/>
      </c>
      <c r="EH45" t="str">
        <f>IF('Converted Data'!E45="No formal education",Results!Q45,"")</f>
        <v/>
      </c>
      <c r="EI45" t="str">
        <f>IF('Converted Data'!E45="Other",Results!O45,"")</f>
        <v/>
      </c>
      <c r="EJ45" t="str">
        <f>IF('Converted Data'!E45="Other",Results!Q45,"")</f>
        <v/>
      </c>
      <c r="EL45" t="str">
        <f>IF('Converted Data'!F45="1",Results!O45,"")</f>
        <v/>
      </c>
      <c r="EM45" t="str">
        <f>IF('Converted Data'!F45="1",Results!Q45,"")</f>
        <v/>
      </c>
      <c r="EN45" t="str">
        <f>IF('Converted Data'!F45="2",Results!O45,"")</f>
        <v/>
      </c>
      <c r="EO45" t="str">
        <f>IF('Converted Data'!F45="2",Results!Q45,"")</f>
        <v/>
      </c>
      <c r="EP45" t="str">
        <f>IF('Converted Data'!F45="3",Results!O45,"")</f>
        <v/>
      </c>
      <c r="EQ45" t="str">
        <f>IF('Converted Data'!F45="3",Results!Q45,"")</f>
        <v/>
      </c>
      <c r="ER45" t="str">
        <f>IF('Converted Data'!F45="4",Results!O45,"")</f>
        <v/>
      </c>
      <c r="ES45" t="str">
        <f>IF('Converted Data'!F45="4",Results!Q45,"")</f>
        <v/>
      </c>
      <c r="ET45" t="str">
        <f>IF('Converted Data'!F45="5",Results!O45,"")</f>
        <v/>
      </c>
      <c r="EU45" t="str">
        <f>IF('Converted Data'!F45="5",Results!Q45,"")</f>
        <v/>
      </c>
      <c r="EW45" t="str">
        <f>IF('Converted Data'!G45="Item 1",Results!O45,"")</f>
        <v/>
      </c>
      <c r="EX45" t="str">
        <f>IF('Converted Data'!G45="Item 1",Results!Q45,"")</f>
        <v/>
      </c>
      <c r="EY45" t="str">
        <f>IF('Converted Data'!G45="Item 2",Results!O45,"")</f>
        <v/>
      </c>
      <c r="EZ45" t="str">
        <f>IF('Converted Data'!G45="Item 2",Results!Q45,"")</f>
        <v/>
      </c>
      <c r="FA45" t="str">
        <f>IF('Converted Data'!G45="Item 3",Results!O45,"")</f>
        <v/>
      </c>
      <c r="FB45" t="str">
        <f>IF('Converted Data'!G45="Item 3",Results!Q45,"")</f>
        <v/>
      </c>
      <c r="FC45" t="str">
        <f>IF('Converted Data'!G45="Item 4",Results!O45,"")</f>
        <v/>
      </c>
      <c r="FD45" t="str">
        <f>IF('Converted Data'!G45="Item 4",Results!Q45,"")</f>
        <v/>
      </c>
      <c r="FF45" t="str">
        <f>IF('Converted Data'!H45="75%-100%",Results!O45,"")</f>
        <v/>
      </c>
      <c r="FG45" t="str">
        <f>IF('Converted Data'!H45="75%-100%",Results!Q45,"")</f>
        <v/>
      </c>
      <c r="FH45" t="str">
        <f>IF('Converted Data'!H45="51%-74%",Results!O45,"")</f>
        <v/>
      </c>
      <c r="FI45" t="str">
        <f>IF('Converted Data'!H45="51%-74%",Results!Q45,"")</f>
        <v/>
      </c>
      <c r="FJ45" t="str">
        <f>IF('Converted Data'!H45="Up to 50%",Results!O45,"")</f>
        <v/>
      </c>
      <c r="FK45" t="str">
        <f>IF('Converted Data'!H45="Up to 50%",Results!Q45,"")</f>
        <v/>
      </c>
      <c r="FM45" t="str">
        <f>IF('Converted Data'!B45="Male",Results!U45,"")</f>
        <v/>
      </c>
      <c r="FN45" t="str">
        <f>IF('Converted Data'!B45="Male",Results!W45,"")</f>
        <v/>
      </c>
      <c r="FO45" t="str">
        <f>IF('Converted Data'!B45="Female",Results!U45,"")</f>
        <v/>
      </c>
      <c r="FP45" t="str">
        <f>IF('Converted Data'!B45="Female",Results!W45,"")</f>
        <v/>
      </c>
      <c r="FQ45" t="str">
        <f>IF('Converted Data'!B45="Other",Results!U45,"")</f>
        <v/>
      </c>
      <c r="FR45" t="str">
        <f>IF('Converted Data'!B45="Other",Results!W45,"")</f>
        <v/>
      </c>
      <c r="FT45" t="str">
        <f>IF('Converted Data'!E45="University",Results!U45,"")</f>
        <v/>
      </c>
      <c r="FU45" t="str">
        <f>IF('Converted Data'!E45="University",Results!W45,"")</f>
        <v/>
      </c>
      <c r="FV45" t="str">
        <f>IF('Converted Data'!E45="College",Results!U45,"")</f>
        <v/>
      </c>
      <c r="FW45" t="str">
        <f>IF('Converted Data'!E45="College",Results!W45,"")</f>
        <v/>
      </c>
      <c r="FX45" t="str">
        <f>IF('Converted Data'!E45="High School",Results!U45,"")</f>
        <v/>
      </c>
      <c r="FY45" t="str">
        <f>IF('Converted Data'!E45="High School",Results!W45,"")</f>
        <v/>
      </c>
      <c r="FZ45" t="str">
        <f>IF('Converted Data'!E45="Primary School",Results!U45,"")</f>
        <v/>
      </c>
      <c r="GA45" t="str">
        <f>IF('Converted Data'!E45="Primary School",Results!W45,"")</f>
        <v/>
      </c>
      <c r="GB45" t="str">
        <f>IF('Converted Data'!E45="No formal education",Results!U45,"")</f>
        <v/>
      </c>
      <c r="GC45" t="str">
        <f>IF('Converted Data'!E45="No formal education",Results!W45,"")</f>
        <v/>
      </c>
      <c r="GD45" t="str">
        <f>IF('Converted Data'!E45="Other",Results!U45,"")</f>
        <v/>
      </c>
      <c r="GE45" t="str">
        <f>IF('Converted Data'!E45="Other",Results!W45,"")</f>
        <v/>
      </c>
      <c r="GG45" t="str">
        <f>IF('Converted Data'!F45="1",Results!U45,"")</f>
        <v/>
      </c>
      <c r="GH45" t="str">
        <f>IF('Converted Data'!F45="1",Results!W45,"")</f>
        <v/>
      </c>
      <c r="GI45" t="str">
        <f>IF('Converted Data'!F45="2",Results!U45,"")</f>
        <v/>
      </c>
      <c r="GJ45" t="str">
        <f>IF('Converted Data'!F45="2",Results!W45,"")</f>
        <v/>
      </c>
      <c r="GK45" t="str">
        <f>IF('Converted Data'!F45="3",Results!U45,"")</f>
        <v/>
      </c>
      <c r="GL45" t="str">
        <f>IF('Converted Data'!F45="3",Results!W45,"")</f>
        <v/>
      </c>
      <c r="GM45" t="str">
        <f>IF('Converted Data'!F45="4",Results!U45,"")</f>
        <v/>
      </c>
      <c r="GN45" t="str">
        <f>IF('Converted Data'!F45="4",Results!W45,"")</f>
        <v/>
      </c>
      <c r="GO45" t="str">
        <f>IF('Converted Data'!F45="5",Results!U45,"")</f>
        <v/>
      </c>
      <c r="GP45" t="str">
        <f>IF('Converted Data'!F45="5",Results!W45,"")</f>
        <v/>
      </c>
      <c r="GR45" t="str">
        <f>IF('Converted Data'!G45="Item 1",Results!U45,"")</f>
        <v/>
      </c>
      <c r="GS45" t="str">
        <f>IF('Converted Data'!G45="Item 1",Results!W45,"")</f>
        <v/>
      </c>
      <c r="GT45" t="str">
        <f>IF('Converted Data'!G45="Item 2",Results!U45,"")</f>
        <v/>
      </c>
      <c r="GU45" t="str">
        <f>IF('Converted Data'!G45="Item 2",Results!W45,"")</f>
        <v/>
      </c>
      <c r="GV45" t="str">
        <f>IF('Converted Data'!G45="Item 3",Results!U45,"")</f>
        <v/>
      </c>
      <c r="GW45" t="str">
        <f>IF('Converted Data'!G45="Item 3",Results!W45,"")</f>
        <v/>
      </c>
      <c r="GX45" t="str">
        <f>IF('Converted Data'!G45="Item 4",Results!U45,"")</f>
        <v/>
      </c>
      <c r="GY45" t="str">
        <f>IF('Converted Data'!G45="Item 4",Results!W45,"")</f>
        <v/>
      </c>
      <c r="HA45" t="str">
        <f>IF('Converted Data'!H45="75%-100%",Results!U45,"")</f>
        <v/>
      </c>
      <c r="HB45" t="str">
        <f>IF('Converted Data'!H45="75%-100%",Results!W45,"")</f>
        <v/>
      </c>
      <c r="HC45" t="str">
        <f>IF('Converted Data'!H45="51%-74%",Results!U45,"")</f>
        <v/>
      </c>
      <c r="HD45" t="str">
        <f>IF('Converted Data'!H45="51%-74%",Results!W45,"")</f>
        <v/>
      </c>
      <c r="HE45" t="str">
        <f>IF('Converted Data'!H45="Up to 50%",Results!U45,"")</f>
        <v/>
      </c>
      <c r="HF45" t="str">
        <f>IF('Converted Data'!H45="Up to 50%",Results!W45,"")</f>
        <v/>
      </c>
    </row>
    <row r="46" spans="1:214" x14ac:dyDescent="0.25">
      <c r="A46" s="42">
        <f>'Data Entry'!A46</f>
        <v>0</v>
      </c>
      <c r="B46" s="75">
        <f>SUM('Converted Data'!J46,'Converted Data'!L46,'Converted Data'!N46,'Converted Data'!P46,'Converted Data'!T46,'Converted Data'!X46)</f>
        <v>0</v>
      </c>
      <c r="C46" s="75" t="str">
        <f t="shared" si="2"/>
        <v/>
      </c>
      <c r="D46" s="77">
        <f>SUM('Converted Data'!AF46,'Converted Data'!AH46,'Converted Data'!AJ46,'Converted Data'!AL46,'Converted Data'!AP46,'Converted Data'!AT46)</f>
        <v>0</v>
      </c>
      <c r="E46" s="77" t="str">
        <f t="shared" si="3"/>
        <v/>
      </c>
      <c r="F46" s="79">
        <f t="shared" si="0"/>
        <v>0</v>
      </c>
      <c r="G46" s="60"/>
      <c r="H46" s="59">
        <f>SUM('Converted Data'!K46,'Converted Data'!Q46,'Converted Data'!S46,'Converted Data'!V46,'Converted Data'!Y46,'Converted Data'!AA46)</f>
        <v>0</v>
      </c>
      <c r="I46" s="59" t="str">
        <f t="shared" si="4"/>
        <v/>
      </c>
      <c r="J46" s="58">
        <f>SUM('Converted Data'!AG46,'Converted Data'!AM46,'Converted Data'!AO46,'Converted Data'!AR46,'Converted Data'!AU46,'Converted Data'!AW46)</f>
        <v>0</v>
      </c>
      <c r="K46" s="58" t="str">
        <f t="shared" si="5"/>
        <v/>
      </c>
      <c r="L46" s="67">
        <f t="shared" si="12"/>
        <v>0</v>
      </c>
      <c r="N46" s="69">
        <f>SUM('Converted Data'!M46,'Converted Data'!O46,'Converted Data'!R46,'Converted Data'!Z46,'Converted Data'!AC46)</f>
        <v>0</v>
      </c>
      <c r="O46" s="69" t="str">
        <f t="shared" si="6"/>
        <v/>
      </c>
      <c r="P46" s="62">
        <f>SUM('Converted Data'!AI46,'Converted Data'!AK46,'Converted Data'!AN46,'Converted Data'!AV46,'Converted Data'!AY46)</f>
        <v>0</v>
      </c>
      <c r="Q46" s="62" t="str">
        <f t="shared" si="7"/>
        <v/>
      </c>
      <c r="R46" s="61">
        <f t="shared" si="8"/>
        <v>0</v>
      </c>
      <c r="T46" s="42">
        <f>SUM('Converted Data'!I46,'Converted Data'!U46,'Converted Data'!W46,'Converted Data'!AB46,'Converted Data'!AD46)</f>
        <v>0</v>
      </c>
      <c r="U46" s="42" t="str">
        <f t="shared" si="9"/>
        <v/>
      </c>
      <c r="V46" s="41">
        <f>SUM('Converted Data'!AE46,'Converted Data'!AQ46,'Converted Data'!AS46,'Converted Data'!AX46,'Converted Data'!AZ46)</f>
        <v>0</v>
      </c>
      <c r="W46" s="41" t="str">
        <f t="shared" si="10"/>
        <v/>
      </c>
      <c r="X46" s="85">
        <f t="shared" si="11"/>
        <v>0</v>
      </c>
      <c r="AB46" t="str">
        <f>IF('Converted Data'!B46="Male",Results!C46,"")</f>
        <v/>
      </c>
      <c r="AC46" t="str">
        <f>IF('Converted Data'!B46="Male",Results!E46,"")</f>
        <v/>
      </c>
      <c r="AD46" t="str">
        <f>IF('Converted Data'!B46="Female",Results!C46,"")</f>
        <v/>
      </c>
      <c r="AE46" t="str">
        <f>IF('Converted Data'!B46="Female",Results!E46,"")</f>
        <v/>
      </c>
      <c r="AF46" t="str">
        <f>IF('Converted Data'!B46="Other",Results!C46,"")</f>
        <v/>
      </c>
      <c r="AG46" t="str">
        <f>IF('Converted Data'!B46="Other",Results!E46,"")</f>
        <v/>
      </c>
      <c r="AI46" t="str">
        <f>IF('Converted Data'!E46="University",Results!C46,"")</f>
        <v/>
      </c>
      <c r="AJ46" t="str">
        <f>IF('Converted Data'!E46="University",Results!E46,"")</f>
        <v/>
      </c>
      <c r="AK46" t="str">
        <f>IF('Converted Data'!E46="College",Results!C46,"")</f>
        <v/>
      </c>
      <c r="AL46" t="str">
        <f>IF('Converted Data'!E46="College",Results!E46,"")</f>
        <v/>
      </c>
      <c r="AM46" t="str">
        <f>IF('Converted Data'!E46="High School",Results!C46,"")</f>
        <v/>
      </c>
      <c r="AN46" t="str">
        <f>IF('Converted Data'!E46="High School",Results!E46,"")</f>
        <v/>
      </c>
      <c r="AO46" t="str">
        <f>IF('Converted Data'!E46="Primary School",Results!C46,"")</f>
        <v/>
      </c>
      <c r="AP46" t="str">
        <f>IF('Converted Data'!E46="Primary School",Results!E46,"")</f>
        <v/>
      </c>
      <c r="AQ46" t="str">
        <f>IF('Converted Data'!E46="No formal education",Results!C46,"")</f>
        <v/>
      </c>
      <c r="AR46" t="str">
        <f>IF('Converted Data'!E46="No formal education",Results!E46,"")</f>
        <v/>
      </c>
      <c r="AS46" t="str">
        <f>IF('Converted Data'!E46="Other",Results!C46,"")</f>
        <v/>
      </c>
      <c r="AT46" t="str">
        <f>IF('Converted Data'!E46="Other",Results!E46,"")</f>
        <v/>
      </c>
      <c r="AV46" t="str">
        <f>IF('Converted Data'!F46="1",Results!C46,"")</f>
        <v/>
      </c>
      <c r="AW46" t="str">
        <f>IF('Converted Data'!F46="1",Results!E46,"")</f>
        <v/>
      </c>
      <c r="AX46" t="str">
        <f>IF('Converted Data'!F46="2",Results!C46,"")</f>
        <v/>
      </c>
      <c r="AY46" t="str">
        <f>IF('Converted Data'!F46="2",Results!E46,"")</f>
        <v/>
      </c>
      <c r="AZ46" t="str">
        <f>IF('Converted Data'!F46="3",Results!C46,"")</f>
        <v/>
      </c>
      <c r="BA46" t="str">
        <f>IF('Converted Data'!F46="3",Results!E46,"")</f>
        <v/>
      </c>
      <c r="BB46" t="str">
        <f>IF('Converted Data'!F46="4",Results!C46,"")</f>
        <v/>
      </c>
      <c r="BC46" t="str">
        <f>IF('Converted Data'!F46="4",Results!E46,"")</f>
        <v/>
      </c>
      <c r="BD46" t="str">
        <f>IF('Converted Data'!F46="5",Results!C46,"")</f>
        <v/>
      </c>
      <c r="BE46" t="str">
        <f>IF('Converted Data'!F46="5",Results!E46,"")</f>
        <v/>
      </c>
      <c r="BG46" t="str">
        <f>IF('Converted Data'!G46="Item 1",Results!C46,"")</f>
        <v/>
      </c>
      <c r="BH46" t="str">
        <f>IF('Converted Data'!G46="Item 1",Results!E46,"")</f>
        <v/>
      </c>
      <c r="BI46" t="str">
        <f>IF('Converted Data'!G46="Item 2",Results!C46,"")</f>
        <v/>
      </c>
      <c r="BJ46" t="str">
        <f>IF('Converted Data'!G46="Item 2",Results!E46,"")</f>
        <v/>
      </c>
      <c r="BK46" t="str">
        <f>IF('Converted Data'!G46="Item 3",Results!C46,"")</f>
        <v/>
      </c>
      <c r="BL46" t="str">
        <f>IF('Converted Data'!G46="Item 3",Results!E46,"")</f>
        <v/>
      </c>
      <c r="BM46" t="str">
        <f>IF('Converted Data'!G46="Item 4",Results!C46,"")</f>
        <v/>
      </c>
      <c r="BN46" t="str">
        <f>IF('Converted Data'!G46="Item 4",Results!E46,"")</f>
        <v/>
      </c>
      <c r="BP46" t="str">
        <f>IF('Converted Data'!H46="75%-100%",Results!C46,"")</f>
        <v/>
      </c>
      <c r="BQ46" t="str">
        <f>IF('Converted Data'!H46="75%-100%",Results!E46,"")</f>
        <v/>
      </c>
      <c r="BR46" t="str">
        <f>IF('Converted Data'!H46="51%-74%",Results!C46,"")</f>
        <v/>
      </c>
      <c r="BS46" t="str">
        <f>IF('Converted Data'!H46="51%-74%",Results!E46,"")</f>
        <v/>
      </c>
      <c r="BT46" t="str">
        <f>IF('Converted Data'!H46="Up to 50%",Results!C46,"")</f>
        <v/>
      </c>
      <c r="BU46" t="str">
        <f>IF('Converted Data'!H46="Up to 50%",Results!E46,"")</f>
        <v/>
      </c>
      <c r="BW46" t="str">
        <f>IF('Converted Data'!B46="Male",Results!I46,"")</f>
        <v/>
      </c>
      <c r="BX46" t="str">
        <f>IF('Converted Data'!B46="Male",Results!K46,"")</f>
        <v/>
      </c>
      <c r="BY46" t="str">
        <f>IF('Converted Data'!B46="Female",Results!I46,"")</f>
        <v/>
      </c>
      <c r="BZ46" t="str">
        <f>IF('Converted Data'!B46="Female",Results!K46,"")</f>
        <v/>
      </c>
      <c r="CA46" t="str">
        <f>IF('Converted Data'!B46="Other",Results!I46,"")</f>
        <v/>
      </c>
      <c r="CB46" t="str">
        <f>IF('Converted Data'!B46="Other",Results!K46,"")</f>
        <v/>
      </c>
      <c r="CD46" t="str">
        <f>IF('Converted Data'!E46="University",Results!I46,"")</f>
        <v/>
      </c>
      <c r="CE46" t="str">
        <f>IF('Converted Data'!E46="University",Results!K46,"")</f>
        <v/>
      </c>
      <c r="CF46" t="str">
        <f>IF('Converted Data'!E46="College",Results!I46,"")</f>
        <v/>
      </c>
      <c r="CG46" t="str">
        <f>IF('Converted Data'!E46="College",Results!K46,"")</f>
        <v/>
      </c>
      <c r="CH46" t="str">
        <f>IF('Converted Data'!E46="High School",Results!I46,"")</f>
        <v/>
      </c>
      <c r="CI46" t="str">
        <f>IF('Converted Data'!E46="High School",Results!K46,"")</f>
        <v/>
      </c>
      <c r="CJ46" t="str">
        <f>IF('Converted Data'!E46="Primary School",Results!I46,"")</f>
        <v/>
      </c>
      <c r="CK46" t="str">
        <f>IF('Converted Data'!E46="Primary School",Results!K46,"")</f>
        <v/>
      </c>
      <c r="CL46" t="str">
        <f>IF('Converted Data'!E46="No formal education",Results!I46,"")</f>
        <v/>
      </c>
      <c r="CM46" t="str">
        <f>IF('Converted Data'!E46="No formal education",Results!K46,"")</f>
        <v/>
      </c>
      <c r="CN46" t="str">
        <f>IF('Converted Data'!E46="Other",Results!I46,"")</f>
        <v/>
      </c>
      <c r="CO46" t="str">
        <f>IF('Converted Data'!E46="Other",Results!K46,"")</f>
        <v/>
      </c>
      <c r="CQ46" t="str">
        <f>IF('Converted Data'!F46="1",Results!I46,"")</f>
        <v/>
      </c>
      <c r="CR46" t="str">
        <f>IF('Converted Data'!F46="1",Results!K46,"")</f>
        <v/>
      </c>
      <c r="CS46" t="str">
        <f>IF('Converted Data'!F46="2",Results!I46,"")</f>
        <v/>
      </c>
      <c r="CT46" t="str">
        <f>IF('Converted Data'!F46="2",Results!K46,"")</f>
        <v/>
      </c>
      <c r="CU46" t="str">
        <f>IF('Converted Data'!F46="3",Results!I46,"")</f>
        <v/>
      </c>
      <c r="CV46" t="str">
        <f>IF('Converted Data'!F46="3",Results!K46,"")</f>
        <v/>
      </c>
      <c r="CW46" t="str">
        <f>IF('Converted Data'!F46="4",Results!I46,"")</f>
        <v/>
      </c>
      <c r="CX46" t="str">
        <f>IF('Converted Data'!F46="4",Results!K46,"")</f>
        <v/>
      </c>
      <c r="CY46" t="str">
        <f>IF('Converted Data'!F46="5",Results!I46,"")</f>
        <v/>
      </c>
      <c r="CZ46" t="str">
        <f>IF('Converted Data'!F46="5",Results!K46,"")</f>
        <v/>
      </c>
      <c r="DB46" t="str">
        <f>IF('Converted Data'!G46="Item 1",Results!I46,"")</f>
        <v/>
      </c>
      <c r="DC46" t="str">
        <f>IF('Converted Data'!G46="Item 1",Results!K46,"")</f>
        <v/>
      </c>
      <c r="DD46" t="str">
        <f>IF('Converted Data'!G46="Item 2",Results!I46,"")</f>
        <v/>
      </c>
      <c r="DE46" t="str">
        <f>IF('Converted Data'!G46="Item 2",Results!K46,"")</f>
        <v/>
      </c>
      <c r="DF46" t="str">
        <f>IF('Converted Data'!G46="Item 3",Results!I46,"")</f>
        <v/>
      </c>
      <c r="DG46" t="str">
        <f>IF('Converted Data'!G46="Item 3",Results!K46,"")</f>
        <v/>
      </c>
      <c r="DH46" t="str">
        <f>IF('Converted Data'!G46="Item 4",Results!I46,"")</f>
        <v/>
      </c>
      <c r="DI46" t="str">
        <f>IF('Converted Data'!G46="Item 4",Results!K46,"")</f>
        <v/>
      </c>
      <c r="DK46" t="str">
        <f>IF('Converted Data'!H46="75%-100%",Results!I46,"")</f>
        <v/>
      </c>
      <c r="DL46" t="str">
        <f>IF('Converted Data'!H46="75%-100%",Results!K46,"")</f>
        <v/>
      </c>
      <c r="DM46" t="str">
        <f>IF('Converted Data'!H46="51%-74%",Results!I46,"")</f>
        <v/>
      </c>
      <c r="DN46" t="str">
        <f>IF('Converted Data'!H46="51%-74%",Results!K46,"")</f>
        <v/>
      </c>
      <c r="DO46" t="str">
        <f>IF('Converted Data'!H46="Up to 50%",Results!I46,"")</f>
        <v/>
      </c>
      <c r="DP46" t="str">
        <f>IF('Converted Data'!H46="Up to 50%",Results!K46,"")</f>
        <v/>
      </c>
      <c r="DR46" t="str">
        <f>IF('Converted Data'!B46="Male",Results!O46,"")</f>
        <v/>
      </c>
      <c r="DS46" t="str">
        <f>IF('Converted Data'!B46="Male",Results!Q46,"")</f>
        <v/>
      </c>
      <c r="DT46" t="str">
        <f>IF('Converted Data'!B46="Female",Results!O46,"")</f>
        <v/>
      </c>
      <c r="DU46" t="str">
        <f>IF('Converted Data'!B46="Female",Results!Q46,"")</f>
        <v/>
      </c>
      <c r="DV46" t="str">
        <f>IF('Converted Data'!B46="Other",Results!O46,"")</f>
        <v/>
      </c>
      <c r="DW46" t="str">
        <f>IF('Converted Data'!B46="Other",Results!Q46,"")</f>
        <v/>
      </c>
      <c r="DY46" t="str">
        <f>IF('Converted Data'!E46="University",Results!O46,"")</f>
        <v/>
      </c>
      <c r="DZ46" t="str">
        <f>IF('Converted Data'!E46="University",Results!Q46,"")</f>
        <v/>
      </c>
      <c r="EA46" t="str">
        <f>IF('Converted Data'!E46="College",Results!O46,"")</f>
        <v/>
      </c>
      <c r="EB46" t="str">
        <f>IF('Converted Data'!E46="College",Results!Q46,"")</f>
        <v/>
      </c>
      <c r="EC46" t="str">
        <f>IF('Converted Data'!E46="High School",Results!O46,"")</f>
        <v/>
      </c>
      <c r="ED46" t="str">
        <f>IF('Converted Data'!E46="High School",Results!Q46,"")</f>
        <v/>
      </c>
      <c r="EE46" t="str">
        <f>IF('Converted Data'!E46="Primary School",Results!O46,"")</f>
        <v/>
      </c>
      <c r="EF46" t="str">
        <f>IF('Converted Data'!E46="Primary School",Results!Q46,"")</f>
        <v/>
      </c>
      <c r="EG46" t="str">
        <f>IF('Converted Data'!E46="No formal education",Results!O46,"")</f>
        <v/>
      </c>
      <c r="EH46" t="str">
        <f>IF('Converted Data'!E46="No formal education",Results!Q46,"")</f>
        <v/>
      </c>
      <c r="EI46" t="str">
        <f>IF('Converted Data'!E46="Other",Results!O46,"")</f>
        <v/>
      </c>
      <c r="EJ46" t="str">
        <f>IF('Converted Data'!E46="Other",Results!Q46,"")</f>
        <v/>
      </c>
      <c r="EL46" t="str">
        <f>IF('Converted Data'!F46="1",Results!O46,"")</f>
        <v/>
      </c>
      <c r="EM46" t="str">
        <f>IF('Converted Data'!F46="1",Results!Q46,"")</f>
        <v/>
      </c>
      <c r="EN46" t="str">
        <f>IF('Converted Data'!F46="2",Results!O46,"")</f>
        <v/>
      </c>
      <c r="EO46" t="str">
        <f>IF('Converted Data'!F46="2",Results!Q46,"")</f>
        <v/>
      </c>
      <c r="EP46" t="str">
        <f>IF('Converted Data'!F46="3",Results!O46,"")</f>
        <v/>
      </c>
      <c r="EQ46" t="str">
        <f>IF('Converted Data'!F46="3",Results!Q46,"")</f>
        <v/>
      </c>
      <c r="ER46" t="str">
        <f>IF('Converted Data'!F46="4",Results!O46,"")</f>
        <v/>
      </c>
      <c r="ES46" t="str">
        <f>IF('Converted Data'!F46="4",Results!Q46,"")</f>
        <v/>
      </c>
      <c r="ET46" t="str">
        <f>IF('Converted Data'!F46="5",Results!O46,"")</f>
        <v/>
      </c>
      <c r="EU46" t="str">
        <f>IF('Converted Data'!F46="5",Results!Q46,"")</f>
        <v/>
      </c>
      <c r="EW46" t="str">
        <f>IF('Converted Data'!G46="Item 1",Results!O46,"")</f>
        <v/>
      </c>
      <c r="EX46" t="str">
        <f>IF('Converted Data'!G46="Item 1",Results!Q46,"")</f>
        <v/>
      </c>
      <c r="EY46" t="str">
        <f>IF('Converted Data'!G46="Item 2",Results!O46,"")</f>
        <v/>
      </c>
      <c r="EZ46" t="str">
        <f>IF('Converted Data'!G46="Item 2",Results!Q46,"")</f>
        <v/>
      </c>
      <c r="FA46" t="str">
        <f>IF('Converted Data'!G46="Item 3",Results!O46,"")</f>
        <v/>
      </c>
      <c r="FB46" t="str">
        <f>IF('Converted Data'!G46="Item 3",Results!Q46,"")</f>
        <v/>
      </c>
      <c r="FC46" t="str">
        <f>IF('Converted Data'!G46="Item 4",Results!O46,"")</f>
        <v/>
      </c>
      <c r="FD46" t="str">
        <f>IF('Converted Data'!G46="Item 4",Results!Q46,"")</f>
        <v/>
      </c>
      <c r="FF46" t="str">
        <f>IF('Converted Data'!H46="75%-100%",Results!O46,"")</f>
        <v/>
      </c>
      <c r="FG46" t="str">
        <f>IF('Converted Data'!H46="75%-100%",Results!Q46,"")</f>
        <v/>
      </c>
      <c r="FH46" t="str">
        <f>IF('Converted Data'!H46="51%-74%",Results!O46,"")</f>
        <v/>
      </c>
      <c r="FI46" t="str">
        <f>IF('Converted Data'!H46="51%-74%",Results!Q46,"")</f>
        <v/>
      </c>
      <c r="FJ46" t="str">
        <f>IF('Converted Data'!H46="Up to 50%",Results!O46,"")</f>
        <v/>
      </c>
      <c r="FK46" t="str">
        <f>IF('Converted Data'!H46="Up to 50%",Results!Q46,"")</f>
        <v/>
      </c>
      <c r="FM46" t="str">
        <f>IF('Converted Data'!B46="Male",Results!U46,"")</f>
        <v/>
      </c>
      <c r="FN46" t="str">
        <f>IF('Converted Data'!B46="Male",Results!W46,"")</f>
        <v/>
      </c>
      <c r="FO46" t="str">
        <f>IF('Converted Data'!B46="Female",Results!U46,"")</f>
        <v/>
      </c>
      <c r="FP46" t="str">
        <f>IF('Converted Data'!B46="Female",Results!W46,"")</f>
        <v/>
      </c>
      <c r="FQ46" t="str">
        <f>IF('Converted Data'!B46="Other",Results!U46,"")</f>
        <v/>
      </c>
      <c r="FR46" t="str">
        <f>IF('Converted Data'!B46="Other",Results!W46,"")</f>
        <v/>
      </c>
      <c r="FT46" t="str">
        <f>IF('Converted Data'!E46="University",Results!U46,"")</f>
        <v/>
      </c>
      <c r="FU46" t="str">
        <f>IF('Converted Data'!E46="University",Results!W46,"")</f>
        <v/>
      </c>
      <c r="FV46" t="str">
        <f>IF('Converted Data'!E46="College",Results!U46,"")</f>
        <v/>
      </c>
      <c r="FW46" t="str">
        <f>IF('Converted Data'!E46="College",Results!W46,"")</f>
        <v/>
      </c>
      <c r="FX46" t="str">
        <f>IF('Converted Data'!E46="High School",Results!U46,"")</f>
        <v/>
      </c>
      <c r="FY46" t="str">
        <f>IF('Converted Data'!E46="High School",Results!W46,"")</f>
        <v/>
      </c>
      <c r="FZ46" t="str">
        <f>IF('Converted Data'!E46="Primary School",Results!U46,"")</f>
        <v/>
      </c>
      <c r="GA46" t="str">
        <f>IF('Converted Data'!E46="Primary School",Results!W46,"")</f>
        <v/>
      </c>
      <c r="GB46" t="str">
        <f>IF('Converted Data'!E46="No formal education",Results!U46,"")</f>
        <v/>
      </c>
      <c r="GC46" t="str">
        <f>IF('Converted Data'!E46="No formal education",Results!W46,"")</f>
        <v/>
      </c>
      <c r="GD46" t="str">
        <f>IF('Converted Data'!E46="Other",Results!U46,"")</f>
        <v/>
      </c>
      <c r="GE46" t="str">
        <f>IF('Converted Data'!E46="Other",Results!W46,"")</f>
        <v/>
      </c>
      <c r="GG46" t="str">
        <f>IF('Converted Data'!F46="1",Results!U46,"")</f>
        <v/>
      </c>
      <c r="GH46" t="str">
        <f>IF('Converted Data'!F46="1",Results!W46,"")</f>
        <v/>
      </c>
      <c r="GI46" t="str">
        <f>IF('Converted Data'!F46="2",Results!U46,"")</f>
        <v/>
      </c>
      <c r="GJ46" t="str">
        <f>IF('Converted Data'!F46="2",Results!W46,"")</f>
        <v/>
      </c>
      <c r="GK46" t="str">
        <f>IF('Converted Data'!F46="3",Results!U46,"")</f>
        <v/>
      </c>
      <c r="GL46" t="str">
        <f>IF('Converted Data'!F46="3",Results!W46,"")</f>
        <v/>
      </c>
      <c r="GM46" t="str">
        <f>IF('Converted Data'!F46="4",Results!U46,"")</f>
        <v/>
      </c>
      <c r="GN46" t="str">
        <f>IF('Converted Data'!F46="4",Results!W46,"")</f>
        <v/>
      </c>
      <c r="GO46" t="str">
        <f>IF('Converted Data'!F46="5",Results!U46,"")</f>
        <v/>
      </c>
      <c r="GP46" t="str">
        <f>IF('Converted Data'!F46="5",Results!W46,"")</f>
        <v/>
      </c>
      <c r="GR46" t="str">
        <f>IF('Converted Data'!G46="Item 1",Results!U46,"")</f>
        <v/>
      </c>
      <c r="GS46" t="str">
        <f>IF('Converted Data'!G46="Item 1",Results!W46,"")</f>
        <v/>
      </c>
      <c r="GT46" t="str">
        <f>IF('Converted Data'!G46="Item 2",Results!U46,"")</f>
        <v/>
      </c>
      <c r="GU46" t="str">
        <f>IF('Converted Data'!G46="Item 2",Results!W46,"")</f>
        <v/>
      </c>
      <c r="GV46" t="str">
        <f>IF('Converted Data'!G46="Item 3",Results!U46,"")</f>
        <v/>
      </c>
      <c r="GW46" t="str">
        <f>IF('Converted Data'!G46="Item 3",Results!W46,"")</f>
        <v/>
      </c>
      <c r="GX46" t="str">
        <f>IF('Converted Data'!G46="Item 4",Results!U46,"")</f>
        <v/>
      </c>
      <c r="GY46" t="str">
        <f>IF('Converted Data'!G46="Item 4",Results!W46,"")</f>
        <v/>
      </c>
      <c r="HA46" t="str">
        <f>IF('Converted Data'!H46="75%-100%",Results!U46,"")</f>
        <v/>
      </c>
      <c r="HB46" t="str">
        <f>IF('Converted Data'!H46="75%-100%",Results!W46,"")</f>
        <v/>
      </c>
      <c r="HC46" t="str">
        <f>IF('Converted Data'!H46="51%-74%",Results!U46,"")</f>
        <v/>
      </c>
      <c r="HD46" t="str">
        <f>IF('Converted Data'!H46="51%-74%",Results!W46,"")</f>
        <v/>
      </c>
      <c r="HE46" t="str">
        <f>IF('Converted Data'!H46="Up to 50%",Results!U46,"")</f>
        <v/>
      </c>
      <c r="HF46" t="str">
        <f>IF('Converted Data'!H46="Up to 50%",Results!W46,"")</f>
        <v/>
      </c>
    </row>
    <row r="47" spans="1:214" x14ac:dyDescent="0.25">
      <c r="A47" s="42">
        <f>'Data Entry'!A47</f>
        <v>0</v>
      </c>
      <c r="B47" s="75">
        <f>SUM('Converted Data'!J47,'Converted Data'!L47,'Converted Data'!N47,'Converted Data'!P47,'Converted Data'!T47,'Converted Data'!X47)</f>
        <v>0</v>
      </c>
      <c r="C47" s="75" t="str">
        <f t="shared" si="2"/>
        <v/>
      </c>
      <c r="D47" s="77">
        <f>SUM('Converted Data'!AF47,'Converted Data'!AH47,'Converted Data'!AJ47,'Converted Data'!AL47,'Converted Data'!AP47,'Converted Data'!AT47)</f>
        <v>0</v>
      </c>
      <c r="E47" s="77" t="str">
        <f t="shared" si="3"/>
        <v/>
      </c>
      <c r="F47" s="79">
        <f t="shared" si="0"/>
        <v>0</v>
      </c>
      <c r="G47" s="60"/>
      <c r="H47" s="59">
        <f>SUM('Converted Data'!K47,'Converted Data'!Q47,'Converted Data'!S47,'Converted Data'!V47,'Converted Data'!Y47,'Converted Data'!AA47)</f>
        <v>0</v>
      </c>
      <c r="I47" s="59" t="str">
        <f t="shared" si="4"/>
        <v/>
      </c>
      <c r="J47" s="58">
        <f>SUM('Converted Data'!AG47,'Converted Data'!AM47,'Converted Data'!AO47,'Converted Data'!AR47,'Converted Data'!AU47,'Converted Data'!AW47)</f>
        <v>0</v>
      </c>
      <c r="K47" s="58" t="str">
        <f t="shared" si="5"/>
        <v/>
      </c>
      <c r="L47" s="67">
        <f t="shared" si="12"/>
        <v>0</v>
      </c>
      <c r="N47" s="69">
        <f>SUM('Converted Data'!M47,'Converted Data'!O47,'Converted Data'!R47,'Converted Data'!Z47,'Converted Data'!AC47)</f>
        <v>0</v>
      </c>
      <c r="O47" s="69" t="str">
        <f t="shared" si="6"/>
        <v/>
      </c>
      <c r="P47" s="62">
        <f>SUM('Converted Data'!AI47,'Converted Data'!AK47,'Converted Data'!AN47,'Converted Data'!AV47,'Converted Data'!AY47)</f>
        <v>0</v>
      </c>
      <c r="Q47" s="62" t="str">
        <f t="shared" si="7"/>
        <v/>
      </c>
      <c r="R47" s="61">
        <f t="shared" si="8"/>
        <v>0</v>
      </c>
      <c r="T47" s="42">
        <f>SUM('Converted Data'!I47,'Converted Data'!U47,'Converted Data'!W47,'Converted Data'!AB47,'Converted Data'!AD47)</f>
        <v>0</v>
      </c>
      <c r="U47" s="42" t="str">
        <f t="shared" si="9"/>
        <v/>
      </c>
      <c r="V47" s="41">
        <f>SUM('Converted Data'!AE47,'Converted Data'!AQ47,'Converted Data'!AS47,'Converted Data'!AX47,'Converted Data'!AZ47)</f>
        <v>0</v>
      </c>
      <c r="W47" s="41" t="str">
        <f t="shared" si="10"/>
        <v/>
      </c>
      <c r="X47" s="85">
        <f t="shared" si="11"/>
        <v>0</v>
      </c>
      <c r="AB47" t="str">
        <f>IF('Converted Data'!B47="Male",Results!C47,"")</f>
        <v/>
      </c>
      <c r="AC47" t="str">
        <f>IF('Converted Data'!B47="Male",Results!E47,"")</f>
        <v/>
      </c>
      <c r="AD47" t="str">
        <f>IF('Converted Data'!B47="Female",Results!C47,"")</f>
        <v/>
      </c>
      <c r="AE47" t="str">
        <f>IF('Converted Data'!B47="Female",Results!E47,"")</f>
        <v/>
      </c>
      <c r="AF47" t="str">
        <f>IF('Converted Data'!B47="Other",Results!C47,"")</f>
        <v/>
      </c>
      <c r="AG47" t="str">
        <f>IF('Converted Data'!B47="Other",Results!E47,"")</f>
        <v/>
      </c>
      <c r="AI47" t="str">
        <f>IF('Converted Data'!E47="University",Results!C47,"")</f>
        <v/>
      </c>
      <c r="AJ47" t="str">
        <f>IF('Converted Data'!E47="University",Results!E47,"")</f>
        <v/>
      </c>
      <c r="AK47" t="str">
        <f>IF('Converted Data'!E47="College",Results!C47,"")</f>
        <v/>
      </c>
      <c r="AL47" t="str">
        <f>IF('Converted Data'!E47="College",Results!E47,"")</f>
        <v/>
      </c>
      <c r="AM47" t="str">
        <f>IF('Converted Data'!E47="High School",Results!C47,"")</f>
        <v/>
      </c>
      <c r="AN47" t="str">
        <f>IF('Converted Data'!E47="High School",Results!E47,"")</f>
        <v/>
      </c>
      <c r="AO47" t="str">
        <f>IF('Converted Data'!E47="Primary School",Results!C47,"")</f>
        <v/>
      </c>
      <c r="AP47" t="str">
        <f>IF('Converted Data'!E47="Primary School",Results!E47,"")</f>
        <v/>
      </c>
      <c r="AQ47" t="str">
        <f>IF('Converted Data'!E47="No formal education",Results!C47,"")</f>
        <v/>
      </c>
      <c r="AR47" t="str">
        <f>IF('Converted Data'!E47="No formal education",Results!E47,"")</f>
        <v/>
      </c>
      <c r="AS47" t="str">
        <f>IF('Converted Data'!E47="Other",Results!C47,"")</f>
        <v/>
      </c>
      <c r="AT47" t="str">
        <f>IF('Converted Data'!E47="Other",Results!E47,"")</f>
        <v/>
      </c>
      <c r="AV47" t="str">
        <f>IF('Converted Data'!F47="1",Results!C47,"")</f>
        <v/>
      </c>
      <c r="AW47" t="str">
        <f>IF('Converted Data'!F47="1",Results!E47,"")</f>
        <v/>
      </c>
      <c r="AX47" t="str">
        <f>IF('Converted Data'!F47="2",Results!C47,"")</f>
        <v/>
      </c>
      <c r="AY47" t="str">
        <f>IF('Converted Data'!F47="2",Results!E47,"")</f>
        <v/>
      </c>
      <c r="AZ47" t="str">
        <f>IF('Converted Data'!F47="3",Results!C47,"")</f>
        <v/>
      </c>
      <c r="BA47" t="str">
        <f>IF('Converted Data'!F47="3",Results!E47,"")</f>
        <v/>
      </c>
      <c r="BB47" t="str">
        <f>IF('Converted Data'!F47="4",Results!C47,"")</f>
        <v/>
      </c>
      <c r="BC47" t="str">
        <f>IF('Converted Data'!F47="4",Results!E47,"")</f>
        <v/>
      </c>
      <c r="BD47" t="str">
        <f>IF('Converted Data'!F47="5",Results!C47,"")</f>
        <v/>
      </c>
      <c r="BE47" t="str">
        <f>IF('Converted Data'!F47="5",Results!E47,"")</f>
        <v/>
      </c>
      <c r="BG47" t="str">
        <f>IF('Converted Data'!G47="Item 1",Results!C47,"")</f>
        <v/>
      </c>
      <c r="BH47" t="str">
        <f>IF('Converted Data'!G47="Item 1",Results!E47,"")</f>
        <v/>
      </c>
      <c r="BI47" t="str">
        <f>IF('Converted Data'!G47="Item 2",Results!C47,"")</f>
        <v/>
      </c>
      <c r="BJ47" t="str">
        <f>IF('Converted Data'!G47="Item 2",Results!E47,"")</f>
        <v/>
      </c>
      <c r="BK47" t="str">
        <f>IF('Converted Data'!G47="Item 3",Results!C47,"")</f>
        <v/>
      </c>
      <c r="BL47" t="str">
        <f>IF('Converted Data'!G47="Item 3",Results!E47,"")</f>
        <v/>
      </c>
      <c r="BM47" t="str">
        <f>IF('Converted Data'!G47="Item 4",Results!C47,"")</f>
        <v/>
      </c>
      <c r="BN47" t="str">
        <f>IF('Converted Data'!G47="Item 4",Results!E47,"")</f>
        <v/>
      </c>
      <c r="BP47" t="str">
        <f>IF('Converted Data'!H47="75%-100%",Results!C47,"")</f>
        <v/>
      </c>
      <c r="BQ47" t="str">
        <f>IF('Converted Data'!H47="75%-100%",Results!E47,"")</f>
        <v/>
      </c>
      <c r="BR47" t="str">
        <f>IF('Converted Data'!H47="51%-74%",Results!C47,"")</f>
        <v/>
      </c>
      <c r="BS47" t="str">
        <f>IF('Converted Data'!H47="51%-74%",Results!E47,"")</f>
        <v/>
      </c>
      <c r="BT47" t="str">
        <f>IF('Converted Data'!H47="Up to 50%",Results!C47,"")</f>
        <v/>
      </c>
      <c r="BU47" t="str">
        <f>IF('Converted Data'!H47="Up to 50%",Results!E47,"")</f>
        <v/>
      </c>
      <c r="BW47" t="str">
        <f>IF('Converted Data'!B47="Male",Results!I47,"")</f>
        <v/>
      </c>
      <c r="BX47" t="str">
        <f>IF('Converted Data'!B47="Male",Results!K47,"")</f>
        <v/>
      </c>
      <c r="BY47" t="str">
        <f>IF('Converted Data'!B47="Female",Results!I47,"")</f>
        <v/>
      </c>
      <c r="BZ47" t="str">
        <f>IF('Converted Data'!B47="Female",Results!K47,"")</f>
        <v/>
      </c>
      <c r="CA47" t="str">
        <f>IF('Converted Data'!B47="Other",Results!I47,"")</f>
        <v/>
      </c>
      <c r="CB47" t="str">
        <f>IF('Converted Data'!B47="Other",Results!K47,"")</f>
        <v/>
      </c>
      <c r="CD47" t="str">
        <f>IF('Converted Data'!E47="University",Results!I47,"")</f>
        <v/>
      </c>
      <c r="CE47" t="str">
        <f>IF('Converted Data'!E47="University",Results!K47,"")</f>
        <v/>
      </c>
      <c r="CF47" t="str">
        <f>IF('Converted Data'!E47="College",Results!I47,"")</f>
        <v/>
      </c>
      <c r="CG47" t="str">
        <f>IF('Converted Data'!E47="College",Results!K47,"")</f>
        <v/>
      </c>
      <c r="CH47" t="str">
        <f>IF('Converted Data'!E47="High School",Results!I47,"")</f>
        <v/>
      </c>
      <c r="CI47" t="str">
        <f>IF('Converted Data'!E47="High School",Results!K47,"")</f>
        <v/>
      </c>
      <c r="CJ47" t="str">
        <f>IF('Converted Data'!E47="Primary School",Results!I47,"")</f>
        <v/>
      </c>
      <c r="CK47" t="str">
        <f>IF('Converted Data'!E47="Primary School",Results!K47,"")</f>
        <v/>
      </c>
      <c r="CL47" t="str">
        <f>IF('Converted Data'!E47="No formal education",Results!I47,"")</f>
        <v/>
      </c>
      <c r="CM47" t="str">
        <f>IF('Converted Data'!E47="No formal education",Results!K47,"")</f>
        <v/>
      </c>
      <c r="CN47" t="str">
        <f>IF('Converted Data'!E47="Other",Results!I47,"")</f>
        <v/>
      </c>
      <c r="CO47" t="str">
        <f>IF('Converted Data'!E47="Other",Results!K47,"")</f>
        <v/>
      </c>
      <c r="CQ47" t="str">
        <f>IF('Converted Data'!F47="1",Results!I47,"")</f>
        <v/>
      </c>
      <c r="CR47" t="str">
        <f>IF('Converted Data'!F47="1",Results!K47,"")</f>
        <v/>
      </c>
      <c r="CS47" t="str">
        <f>IF('Converted Data'!F47="2",Results!I47,"")</f>
        <v/>
      </c>
      <c r="CT47" t="str">
        <f>IF('Converted Data'!F47="2",Results!K47,"")</f>
        <v/>
      </c>
      <c r="CU47" t="str">
        <f>IF('Converted Data'!F47="3",Results!I47,"")</f>
        <v/>
      </c>
      <c r="CV47" t="str">
        <f>IF('Converted Data'!F47="3",Results!K47,"")</f>
        <v/>
      </c>
      <c r="CW47" t="str">
        <f>IF('Converted Data'!F47="4",Results!I47,"")</f>
        <v/>
      </c>
      <c r="CX47" t="str">
        <f>IF('Converted Data'!F47="4",Results!K47,"")</f>
        <v/>
      </c>
      <c r="CY47" t="str">
        <f>IF('Converted Data'!F47="5",Results!I47,"")</f>
        <v/>
      </c>
      <c r="CZ47" t="str">
        <f>IF('Converted Data'!F47="5",Results!K47,"")</f>
        <v/>
      </c>
      <c r="DB47" t="str">
        <f>IF('Converted Data'!G47="Item 1",Results!I47,"")</f>
        <v/>
      </c>
      <c r="DC47" t="str">
        <f>IF('Converted Data'!G47="Item 1",Results!K47,"")</f>
        <v/>
      </c>
      <c r="DD47" t="str">
        <f>IF('Converted Data'!G47="Item 2",Results!I47,"")</f>
        <v/>
      </c>
      <c r="DE47" t="str">
        <f>IF('Converted Data'!G47="Item 2",Results!K47,"")</f>
        <v/>
      </c>
      <c r="DF47" t="str">
        <f>IF('Converted Data'!G47="Item 3",Results!I47,"")</f>
        <v/>
      </c>
      <c r="DG47" t="str">
        <f>IF('Converted Data'!G47="Item 3",Results!K47,"")</f>
        <v/>
      </c>
      <c r="DH47" t="str">
        <f>IF('Converted Data'!G47="Item 4",Results!I47,"")</f>
        <v/>
      </c>
      <c r="DI47" t="str">
        <f>IF('Converted Data'!G47="Item 4",Results!K47,"")</f>
        <v/>
      </c>
      <c r="DK47" t="str">
        <f>IF('Converted Data'!H47="75%-100%",Results!I47,"")</f>
        <v/>
      </c>
      <c r="DL47" t="str">
        <f>IF('Converted Data'!H47="75%-100%",Results!K47,"")</f>
        <v/>
      </c>
      <c r="DM47" t="str">
        <f>IF('Converted Data'!H47="51%-74%",Results!I47,"")</f>
        <v/>
      </c>
      <c r="DN47" t="str">
        <f>IF('Converted Data'!H47="51%-74%",Results!K47,"")</f>
        <v/>
      </c>
      <c r="DO47" t="str">
        <f>IF('Converted Data'!H47="Up to 50%",Results!I47,"")</f>
        <v/>
      </c>
      <c r="DP47" t="str">
        <f>IF('Converted Data'!H47="Up to 50%",Results!K47,"")</f>
        <v/>
      </c>
      <c r="DR47" t="str">
        <f>IF('Converted Data'!B47="Male",Results!O47,"")</f>
        <v/>
      </c>
      <c r="DS47" t="str">
        <f>IF('Converted Data'!B47="Male",Results!Q47,"")</f>
        <v/>
      </c>
      <c r="DT47" t="str">
        <f>IF('Converted Data'!B47="Female",Results!O47,"")</f>
        <v/>
      </c>
      <c r="DU47" t="str">
        <f>IF('Converted Data'!B47="Female",Results!Q47,"")</f>
        <v/>
      </c>
      <c r="DV47" t="str">
        <f>IF('Converted Data'!B47="Other",Results!O47,"")</f>
        <v/>
      </c>
      <c r="DW47" t="str">
        <f>IF('Converted Data'!B47="Other",Results!Q47,"")</f>
        <v/>
      </c>
      <c r="DY47" t="str">
        <f>IF('Converted Data'!E47="University",Results!O47,"")</f>
        <v/>
      </c>
      <c r="DZ47" t="str">
        <f>IF('Converted Data'!E47="University",Results!Q47,"")</f>
        <v/>
      </c>
      <c r="EA47" t="str">
        <f>IF('Converted Data'!E47="College",Results!O47,"")</f>
        <v/>
      </c>
      <c r="EB47" t="str">
        <f>IF('Converted Data'!E47="College",Results!Q47,"")</f>
        <v/>
      </c>
      <c r="EC47" t="str">
        <f>IF('Converted Data'!E47="High School",Results!O47,"")</f>
        <v/>
      </c>
      <c r="ED47" t="str">
        <f>IF('Converted Data'!E47="High School",Results!Q47,"")</f>
        <v/>
      </c>
      <c r="EE47" t="str">
        <f>IF('Converted Data'!E47="Primary School",Results!O47,"")</f>
        <v/>
      </c>
      <c r="EF47" t="str">
        <f>IF('Converted Data'!E47="Primary School",Results!Q47,"")</f>
        <v/>
      </c>
      <c r="EG47" t="str">
        <f>IF('Converted Data'!E47="No formal education",Results!O47,"")</f>
        <v/>
      </c>
      <c r="EH47" t="str">
        <f>IF('Converted Data'!E47="No formal education",Results!Q47,"")</f>
        <v/>
      </c>
      <c r="EI47" t="str">
        <f>IF('Converted Data'!E47="Other",Results!O47,"")</f>
        <v/>
      </c>
      <c r="EJ47" t="str">
        <f>IF('Converted Data'!E47="Other",Results!Q47,"")</f>
        <v/>
      </c>
      <c r="EL47" t="str">
        <f>IF('Converted Data'!F47="1",Results!O47,"")</f>
        <v/>
      </c>
      <c r="EM47" t="str">
        <f>IF('Converted Data'!F47="1",Results!Q47,"")</f>
        <v/>
      </c>
      <c r="EN47" t="str">
        <f>IF('Converted Data'!F47="2",Results!O47,"")</f>
        <v/>
      </c>
      <c r="EO47" t="str">
        <f>IF('Converted Data'!F47="2",Results!Q47,"")</f>
        <v/>
      </c>
      <c r="EP47" t="str">
        <f>IF('Converted Data'!F47="3",Results!O47,"")</f>
        <v/>
      </c>
      <c r="EQ47" t="str">
        <f>IF('Converted Data'!F47="3",Results!Q47,"")</f>
        <v/>
      </c>
      <c r="ER47" t="str">
        <f>IF('Converted Data'!F47="4",Results!O47,"")</f>
        <v/>
      </c>
      <c r="ES47" t="str">
        <f>IF('Converted Data'!F47="4",Results!Q47,"")</f>
        <v/>
      </c>
      <c r="ET47" t="str">
        <f>IF('Converted Data'!F47="5",Results!O47,"")</f>
        <v/>
      </c>
      <c r="EU47" t="str">
        <f>IF('Converted Data'!F47="5",Results!Q47,"")</f>
        <v/>
      </c>
      <c r="EW47" t="str">
        <f>IF('Converted Data'!G47="Item 1",Results!O47,"")</f>
        <v/>
      </c>
      <c r="EX47" t="str">
        <f>IF('Converted Data'!G47="Item 1",Results!Q47,"")</f>
        <v/>
      </c>
      <c r="EY47" t="str">
        <f>IF('Converted Data'!G47="Item 2",Results!O47,"")</f>
        <v/>
      </c>
      <c r="EZ47" t="str">
        <f>IF('Converted Data'!G47="Item 2",Results!Q47,"")</f>
        <v/>
      </c>
      <c r="FA47" t="str">
        <f>IF('Converted Data'!G47="Item 3",Results!O47,"")</f>
        <v/>
      </c>
      <c r="FB47" t="str">
        <f>IF('Converted Data'!G47="Item 3",Results!Q47,"")</f>
        <v/>
      </c>
      <c r="FC47" t="str">
        <f>IF('Converted Data'!G47="Item 4",Results!O47,"")</f>
        <v/>
      </c>
      <c r="FD47" t="str">
        <f>IF('Converted Data'!G47="Item 4",Results!Q47,"")</f>
        <v/>
      </c>
      <c r="FF47" t="str">
        <f>IF('Converted Data'!H47="75%-100%",Results!O47,"")</f>
        <v/>
      </c>
      <c r="FG47" t="str">
        <f>IF('Converted Data'!H47="75%-100%",Results!Q47,"")</f>
        <v/>
      </c>
      <c r="FH47" t="str">
        <f>IF('Converted Data'!H47="51%-74%",Results!O47,"")</f>
        <v/>
      </c>
      <c r="FI47" t="str">
        <f>IF('Converted Data'!H47="51%-74%",Results!Q47,"")</f>
        <v/>
      </c>
      <c r="FJ47" t="str">
        <f>IF('Converted Data'!H47="Up to 50%",Results!O47,"")</f>
        <v/>
      </c>
      <c r="FK47" t="str">
        <f>IF('Converted Data'!H47="Up to 50%",Results!Q47,"")</f>
        <v/>
      </c>
      <c r="FM47" t="str">
        <f>IF('Converted Data'!B47="Male",Results!U47,"")</f>
        <v/>
      </c>
      <c r="FN47" t="str">
        <f>IF('Converted Data'!B47="Male",Results!W47,"")</f>
        <v/>
      </c>
      <c r="FO47" t="str">
        <f>IF('Converted Data'!B47="Female",Results!U47,"")</f>
        <v/>
      </c>
      <c r="FP47" t="str">
        <f>IF('Converted Data'!B47="Female",Results!W47,"")</f>
        <v/>
      </c>
      <c r="FQ47" t="str">
        <f>IF('Converted Data'!B47="Other",Results!U47,"")</f>
        <v/>
      </c>
      <c r="FR47" t="str">
        <f>IF('Converted Data'!B47="Other",Results!W47,"")</f>
        <v/>
      </c>
      <c r="FT47" t="str">
        <f>IF('Converted Data'!E47="University",Results!U47,"")</f>
        <v/>
      </c>
      <c r="FU47" t="str">
        <f>IF('Converted Data'!E47="University",Results!W47,"")</f>
        <v/>
      </c>
      <c r="FV47" t="str">
        <f>IF('Converted Data'!E47="College",Results!U47,"")</f>
        <v/>
      </c>
      <c r="FW47" t="str">
        <f>IF('Converted Data'!E47="College",Results!W47,"")</f>
        <v/>
      </c>
      <c r="FX47" t="str">
        <f>IF('Converted Data'!E47="High School",Results!U47,"")</f>
        <v/>
      </c>
      <c r="FY47" t="str">
        <f>IF('Converted Data'!E47="High School",Results!W47,"")</f>
        <v/>
      </c>
      <c r="FZ47" t="str">
        <f>IF('Converted Data'!E47="Primary School",Results!U47,"")</f>
        <v/>
      </c>
      <c r="GA47" t="str">
        <f>IF('Converted Data'!E47="Primary School",Results!W47,"")</f>
        <v/>
      </c>
      <c r="GB47" t="str">
        <f>IF('Converted Data'!E47="No formal education",Results!U47,"")</f>
        <v/>
      </c>
      <c r="GC47" t="str">
        <f>IF('Converted Data'!E47="No formal education",Results!W47,"")</f>
        <v/>
      </c>
      <c r="GD47" t="str">
        <f>IF('Converted Data'!E47="Other",Results!U47,"")</f>
        <v/>
      </c>
      <c r="GE47" t="str">
        <f>IF('Converted Data'!E47="Other",Results!W47,"")</f>
        <v/>
      </c>
      <c r="GG47" t="str">
        <f>IF('Converted Data'!F47="1",Results!U47,"")</f>
        <v/>
      </c>
      <c r="GH47" t="str">
        <f>IF('Converted Data'!F47="1",Results!W47,"")</f>
        <v/>
      </c>
      <c r="GI47" t="str">
        <f>IF('Converted Data'!F47="2",Results!U47,"")</f>
        <v/>
      </c>
      <c r="GJ47" t="str">
        <f>IF('Converted Data'!F47="2",Results!W47,"")</f>
        <v/>
      </c>
      <c r="GK47" t="str">
        <f>IF('Converted Data'!F47="3",Results!U47,"")</f>
        <v/>
      </c>
      <c r="GL47" t="str">
        <f>IF('Converted Data'!F47="3",Results!W47,"")</f>
        <v/>
      </c>
      <c r="GM47" t="str">
        <f>IF('Converted Data'!F47="4",Results!U47,"")</f>
        <v/>
      </c>
      <c r="GN47" t="str">
        <f>IF('Converted Data'!F47="4",Results!W47,"")</f>
        <v/>
      </c>
      <c r="GO47" t="str">
        <f>IF('Converted Data'!F47="5",Results!U47,"")</f>
        <v/>
      </c>
      <c r="GP47" t="str">
        <f>IF('Converted Data'!F47="5",Results!W47,"")</f>
        <v/>
      </c>
      <c r="GR47" t="str">
        <f>IF('Converted Data'!G47="Item 1",Results!U47,"")</f>
        <v/>
      </c>
      <c r="GS47" t="str">
        <f>IF('Converted Data'!G47="Item 1",Results!W47,"")</f>
        <v/>
      </c>
      <c r="GT47" t="str">
        <f>IF('Converted Data'!G47="Item 2",Results!U47,"")</f>
        <v/>
      </c>
      <c r="GU47" t="str">
        <f>IF('Converted Data'!G47="Item 2",Results!W47,"")</f>
        <v/>
      </c>
      <c r="GV47" t="str">
        <f>IF('Converted Data'!G47="Item 3",Results!U47,"")</f>
        <v/>
      </c>
      <c r="GW47" t="str">
        <f>IF('Converted Data'!G47="Item 3",Results!W47,"")</f>
        <v/>
      </c>
      <c r="GX47" t="str">
        <f>IF('Converted Data'!G47="Item 4",Results!U47,"")</f>
        <v/>
      </c>
      <c r="GY47" t="str">
        <f>IF('Converted Data'!G47="Item 4",Results!W47,"")</f>
        <v/>
      </c>
      <c r="HA47" t="str">
        <f>IF('Converted Data'!H47="75%-100%",Results!U47,"")</f>
        <v/>
      </c>
      <c r="HB47" t="str">
        <f>IF('Converted Data'!H47="75%-100%",Results!W47,"")</f>
        <v/>
      </c>
      <c r="HC47" t="str">
        <f>IF('Converted Data'!H47="51%-74%",Results!U47,"")</f>
        <v/>
      </c>
      <c r="HD47" t="str">
        <f>IF('Converted Data'!H47="51%-74%",Results!W47,"")</f>
        <v/>
      </c>
      <c r="HE47" t="str">
        <f>IF('Converted Data'!H47="Up to 50%",Results!U47,"")</f>
        <v/>
      </c>
      <c r="HF47" t="str">
        <f>IF('Converted Data'!H47="Up to 50%",Results!W47,"")</f>
        <v/>
      </c>
    </row>
    <row r="48" spans="1:214" x14ac:dyDescent="0.25">
      <c r="A48" s="42">
        <f>'Data Entry'!A48</f>
        <v>0</v>
      </c>
      <c r="B48" s="75">
        <f>SUM('Converted Data'!J48,'Converted Data'!L48,'Converted Data'!N48,'Converted Data'!P48,'Converted Data'!T48,'Converted Data'!X48)</f>
        <v>0</v>
      </c>
      <c r="C48" s="75" t="str">
        <f t="shared" si="2"/>
        <v/>
      </c>
      <c r="D48" s="77">
        <f>SUM('Converted Data'!AF48,'Converted Data'!AH48,'Converted Data'!AJ48,'Converted Data'!AL48,'Converted Data'!AP48,'Converted Data'!AT48)</f>
        <v>0</v>
      </c>
      <c r="E48" s="77" t="str">
        <f t="shared" si="3"/>
        <v/>
      </c>
      <c r="F48" s="79">
        <f t="shared" si="0"/>
        <v>0</v>
      </c>
      <c r="G48" s="60"/>
      <c r="H48" s="59">
        <f>SUM('Converted Data'!K48,'Converted Data'!Q48,'Converted Data'!S48,'Converted Data'!V48,'Converted Data'!Y48,'Converted Data'!AA48)</f>
        <v>0</v>
      </c>
      <c r="I48" s="59" t="str">
        <f t="shared" si="4"/>
        <v/>
      </c>
      <c r="J48" s="58">
        <f>SUM('Converted Data'!AG48,'Converted Data'!AM48,'Converted Data'!AO48,'Converted Data'!AR48,'Converted Data'!AU48,'Converted Data'!AW48)</f>
        <v>0</v>
      </c>
      <c r="K48" s="58" t="str">
        <f t="shared" si="5"/>
        <v/>
      </c>
      <c r="L48" s="67">
        <f t="shared" si="12"/>
        <v>0</v>
      </c>
      <c r="N48" s="69">
        <f>SUM('Converted Data'!M48,'Converted Data'!O48,'Converted Data'!R48,'Converted Data'!Z48,'Converted Data'!AC48)</f>
        <v>0</v>
      </c>
      <c r="O48" s="69" t="str">
        <f t="shared" si="6"/>
        <v/>
      </c>
      <c r="P48" s="62">
        <f>SUM('Converted Data'!AI48,'Converted Data'!AK48,'Converted Data'!AN48,'Converted Data'!AV48,'Converted Data'!AY48)</f>
        <v>0</v>
      </c>
      <c r="Q48" s="62" t="str">
        <f t="shared" si="7"/>
        <v/>
      </c>
      <c r="R48" s="61">
        <f t="shared" si="8"/>
        <v>0</v>
      </c>
      <c r="T48" s="42">
        <f>SUM('Converted Data'!I48,'Converted Data'!U48,'Converted Data'!W48,'Converted Data'!AB48,'Converted Data'!AD48)</f>
        <v>0</v>
      </c>
      <c r="U48" s="42" t="str">
        <f t="shared" si="9"/>
        <v/>
      </c>
      <c r="V48" s="41">
        <f>SUM('Converted Data'!AE48,'Converted Data'!AQ48,'Converted Data'!AS48,'Converted Data'!AX48,'Converted Data'!AZ48)</f>
        <v>0</v>
      </c>
      <c r="W48" s="41" t="str">
        <f t="shared" si="10"/>
        <v/>
      </c>
      <c r="X48" s="85">
        <f t="shared" si="11"/>
        <v>0</v>
      </c>
      <c r="AB48" t="str">
        <f>IF('Converted Data'!B48="Male",Results!C48,"")</f>
        <v/>
      </c>
      <c r="AC48" t="str">
        <f>IF('Converted Data'!B48="Male",Results!E48,"")</f>
        <v/>
      </c>
      <c r="AD48" t="str">
        <f>IF('Converted Data'!B48="Female",Results!C48,"")</f>
        <v/>
      </c>
      <c r="AE48" t="str">
        <f>IF('Converted Data'!B48="Female",Results!E48,"")</f>
        <v/>
      </c>
      <c r="AF48" t="str">
        <f>IF('Converted Data'!B48="Other",Results!C48,"")</f>
        <v/>
      </c>
      <c r="AG48" t="str">
        <f>IF('Converted Data'!B48="Other",Results!E48,"")</f>
        <v/>
      </c>
      <c r="AI48" t="str">
        <f>IF('Converted Data'!E48="University",Results!C48,"")</f>
        <v/>
      </c>
      <c r="AJ48" t="str">
        <f>IF('Converted Data'!E48="University",Results!E48,"")</f>
        <v/>
      </c>
      <c r="AK48" t="str">
        <f>IF('Converted Data'!E48="College",Results!C48,"")</f>
        <v/>
      </c>
      <c r="AL48" t="str">
        <f>IF('Converted Data'!E48="College",Results!E48,"")</f>
        <v/>
      </c>
      <c r="AM48" t="str">
        <f>IF('Converted Data'!E48="High School",Results!C48,"")</f>
        <v/>
      </c>
      <c r="AN48" t="str">
        <f>IF('Converted Data'!E48="High School",Results!E48,"")</f>
        <v/>
      </c>
      <c r="AO48" t="str">
        <f>IF('Converted Data'!E48="Primary School",Results!C48,"")</f>
        <v/>
      </c>
      <c r="AP48" t="str">
        <f>IF('Converted Data'!E48="Primary School",Results!E48,"")</f>
        <v/>
      </c>
      <c r="AQ48" t="str">
        <f>IF('Converted Data'!E48="No formal education",Results!C48,"")</f>
        <v/>
      </c>
      <c r="AR48" t="str">
        <f>IF('Converted Data'!E48="No formal education",Results!E48,"")</f>
        <v/>
      </c>
      <c r="AS48" t="str">
        <f>IF('Converted Data'!E48="Other",Results!C48,"")</f>
        <v/>
      </c>
      <c r="AT48" t="str">
        <f>IF('Converted Data'!E48="Other",Results!E48,"")</f>
        <v/>
      </c>
      <c r="AV48" t="str">
        <f>IF('Converted Data'!F48="1",Results!C48,"")</f>
        <v/>
      </c>
      <c r="AW48" t="str">
        <f>IF('Converted Data'!F48="1",Results!E48,"")</f>
        <v/>
      </c>
      <c r="AX48" t="str">
        <f>IF('Converted Data'!F48="2",Results!C48,"")</f>
        <v/>
      </c>
      <c r="AY48" t="str">
        <f>IF('Converted Data'!F48="2",Results!E48,"")</f>
        <v/>
      </c>
      <c r="AZ48" t="str">
        <f>IF('Converted Data'!F48="3",Results!C48,"")</f>
        <v/>
      </c>
      <c r="BA48" t="str">
        <f>IF('Converted Data'!F48="3",Results!E48,"")</f>
        <v/>
      </c>
      <c r="BB48" t="str">
        <f>IF('Converted Data'!F48="4",Results!C48,"")</f>
        <v/>
      </c>
      <c r="BC48" t="str">
        <f>IF('Converted Data'!F48="4",Results!E48,"")</f>
        <v/>
      </c>
      <c r="BD48" t="str">
        <f>IF('Converted Data'!F48="5",Results!C48,"")</f>
        <v/>
      </c>
      <c r="BE48" t="str">
        <f>IF('Converted Data'!F48="5",Results!E48,"")</f>
        <v/>
      </c>
      <c r="BG48" t="str">
        <f>IF('Converted Data'!G48="Item 1",Results!C48,"")</f>
        <v/>
      </c>
      <c r="BH48" t="str">
        <f>IF('Converted Data'!G48="Item 1",Results!E48,"")</f>
        <v/>
      </c>
      <c r="BI48" t="str">
        <f>IF('Converted Data'!G48="Item 2",Results!C48,"")</f>
        <v/>
      </c>
      <c r="BJ48" t="str">
        <f>IF('Converted Data'!G48="Item 2",Results!E48,"")</f>
        <v/>
      </c>
      <c r="BK48" t="str">
        <f>IF('Converted Data'!G48="Item 3",Results!C48,"")</f>
        <v/>
      </c>
      <c r="BL48" t="str">
        <f>IF('Converted Data'!G48="Item 3",Results!E48,"")</f>
        <v/>
      </c>
      <c r="BM48" t="str">
        <f>IF('Converted Data'!G48="Item 4",Results!C48,"")</f>
        <v/>
      </c>
      <c r="BN48" t="str">
        <f>IF('Converted Data'!G48="Item 4",Results!E48,"")</f>
        <v/>
      </c>
      <c r="BP48" t="str">
        <f>IF('Converted Data'!H48="75%-100%",Results!C48,"")</f>
        <v/>
      </c>
      <c r="BQ48" t="str">
        <f>IF('Converted Data'!H48="75%-100%",Results!E48,"")</f>
        <v/>
      </c>
      <c r="BR48" t="str">
        <f>IF('Converted Data'!H48="51%-74%",Results!C48,"")</f>
        <v/>
      </c>
      <c r="BS48" t="str">
        <f>IF('Converted Data'!H48="51%-74%",Results!E48,"")</f>
        <v/>
      </c>
      <c r="BT48" t="str">
        <f>IF('Converted Data'!H48="Up to 50%",Results!C48,"")</f>
        <v/>
      </c>
      <c r="BU48" t="str">
        <f>IF('Converted Data'!H48="Up to 50%",Results!E48,"")</f>
        <v/>
      </c>
      <c r="BW48" t="str">
        <f>IF('Converted Data'!B48="Male",Results!I48,"")</f>
        <v/>
      </c>
      <c r="BX48" t="str">
        <f>IF('Converted Data'!B48="Male",Results!K48,"")</f>
        <v/>
      </c>
      <c r="BY48" t="str">
        <f>IF('Converted Data'!B48="Female",Results!I48,"")</f>
        <v/>
      </c>
      <c r="BZ48" t="str">
        <f>IF('Converted Data'!B48="Female",Results!K48,"")</f>
        <v/>
      </c>
      <c r="CA48" t="str">
        <f>IF('Converted Data'!B48="Other",Results!I48,"")</f>
        <v/>
      </c>
      <c r="CB48" t="str">
        <f>IF('Converted Data'!B48="Other",Results!K48,"")</f>
        <v/>
      </c>
      <c r="CD48" t="str">
        <f>IF('Converted Data'!E48="University",Results!I48,"")</f>
        <v/>
      </c>
      <c r="CE48" t="str">
        <f>IF('Converted Data'!E48="University",Results!K48,"")</f>
        <v/>
      </c>
      <c r="CF48" t="str">
        <f>IF('Converted Data'!E48="College",Results!I48,"")</f>
        <v/>
      </c>
      <c r="CG48" t="str">
        <f>IF('Converted Data'!E48="College",Results!K48,"")</f>
        <v/>
      </c>
      <c r="CH48" t="str">
        <f>IF('Converted Data'!E48="High School",Results!I48,"")</f>
        <v/>
      </c>
      <c r="CI48" t="str">
        <f>IF('Converted Data'!E48="High School",Results!K48,"")</f>
        <v/>
      </c>
      <c r="CJ48" t="str">
        <f>IF('Converted Data'!E48="Primary School",Results!I48,"")</f>
        <v/>
      </c>
      <c r="CK48" t="str">
        <f>IF('Converted Data'!E48="Primary School",Results!K48,"")</f>
        <v/>
      </c>
      <c r="CL48" t="str">
        <f>IF('Converted Data'!E48="No formal education",Results!I48,"")</f>
        <v/>
      </c>
      <c r="CM48" t="str">
        <f>IF('Converted Data'!E48="No formal education",Results!K48,"")</f>
        <v/>
      </c>
      <c r="CN48" t="str">
        <f>IF('Converted Data'!E48="Other",Results!I48,"")</f>
        <v/>
      </c>
      <c r="CO48" t="str">
        <f>IF('Converted Data'!E48="Other",Results!K48,"")</f>
        <v/>
      </c>
      <c r="CQ48" t="str">
        <f>IF('Converted Data'!F48="1",Results!I48,"")</f>
        <v/>
      </c>
      <c r="CR48" t="str">
        <f>IF('Converted Data'!F48="1",Results!K48,"")</f>
        <v/>
      </c>
      <c r="CS48" t="str">
        <f>IF('Converted Data'!F48="2",Results!I48,"")</f>
        <v/>
      </c>
      <c r="CT48" t="str">
        <f>IF('Converted Data'!F48="2",Results!K48,"")</f>
        <v/>
      </c>
      <c r="CU48" t="str">
        <f>IF('Converted Data'!F48="3",Results!I48,"")</f>
        <v/>
      </c>
      <c r="CV48" t="str">
        <f>IF('Converted Data'!F48="3",Results!K48,"")</f>
        <v/>
      </c>
      <c r="CW48" t="str">
        <f>IF('Converted Data'!F48="4",Results!I48,"")</f>
        <v/>
      </c>
      <c r="CX48" t="str">
        <f>IF('Converted Data'!F48="4",Results!K48,"")</f>
        <v/>
      </c>
      <c r="CY48" t="str">
        <f>IF('Converted Data'!F48="5",Results!I48,"")</f>
        <v/>
      </c>
      <c r="CZ48" t="str">
        <f>IF('Converted Data'!F48="5",Results!K48,"")</f>
        <v/>
      </c>
      <c r="DB48" t="str">
        <f>IF('Converted Data'!G48="Item 1",Results!I48,"")</f>
        <v/>
      </c>
      <c r="DC48" t="str">
        <f>IF('Converted Data'!G48="Item 1",Results!K48,"")</f>
        <v/>
      </c>
      <c r="DD48" t="str">
        <f>IF('Converted Data'!G48="Item 2",Results!I48,"")</f>
        <v/>
      </c>
      <c r="DE48" t="str">
        <f>IF('Converted Data'!G48="Item 2",Results!K48,"")</f>
        <v/>
      </c>
      <c r="DF48" t="str">
        <f>IF('Converted Data'!G48="Item 3",Results!I48,"")</f>
        <v/>
      </c>
      <c r="DG48" t="str">
        <f>IF('Converted Data'!G48="Item 3",Results!K48,"")</f>
        <v/>
      </c>
      <c r="DH48" t="str">
        <f>IF('Converted Data'!G48="Item 4",Results!I48,"")</f>
        <v/>
      </c>
      <c r="DI48" t="str">
        <f>IF('Converted Data'!G48="Item 4",Results!K48,"")</f>
        <v/>
      </c>
      <c r="DK48" t="str">
        <f>IF('Converted Data'!H48="75%-100%",Results!I48,"")</f>
        <v/>
      </c>
      <c r="DL48" t="str">
        <f>IF('Converted Data'!H48="75%-100%",Results!K48,"")</f>
        <v/>
      </c>
      <c r="DM48" t="str">
        <f>IF('Converted Data'!H48="51%-74%",Results!I48,"")</f>
        <v/>
      </c>
      <c r="DN48" t="str">
        <f>IF('Converted Data'!H48="51%-74%",Results!K48,"")</f>
        <v/>
      </c>
      <c r="DO48" t="str">
        <f>IF('Converted Data'!H48="Up to 50%",Results!I48,"")</f>
        <v/>
      </c>
      <c r="DP48" t="str">
        <f>IF('Converted Data'!H48="Up to 50%",Results!K48,"")</f>
        <v/>
      </c>
      <c r="DR48" t="str">
        <f>IF('Converted Data'!B48="Male",Results!O48,"")</f>
        <v/>
      </c>
      <c r="DS48" t="str">
        <f>IF('Converted Data'!B48="Male",Results!Q48,"")</f>
        <v/>
      </c>
      <c r="DT48" t="str">
        <f>IF('Converted Data'!B48="Female",Results!O48,"")</f>
        <v/>
      </c>
      <c r="DU48" t="str">
        <f>IF('Converted Data'!B48="Female",Results!Q48,"")</f>
        <v/>
      </c>
      <c r="DV48" t="str">
        <f>IF('Converted Data'!B48="Other",Results!O48,"")</f>
        <v/>
      </c>
      <c r="DW48" t="str">
        <f>IF('Converted Data'!B48="Other",Results!Q48,"")</f>
        <v/>
      </c>
      <c r="DY48" t="str">
        <f>IF('Converted Data'!E48="University",Results!O48,"")</f>
        <v/>
      </c>
      <c r="DZ48" t="str">
        <f>IF('Converted Data'!E48="University",Results!Q48,"")</f>
        <v/>
      </c>
      <c r="EA48" t="str">
        <f>IF('Converted Data'!E48="College",Results!O48,"")</f>
        <v/>
      </c>
      <c r="EB48" t="str">
        <f>IF('Converted Data'!E48="College",Results!Q48,"")</f>
        <v/>
      </c>
      <c r="EC48" t="str">
        <f>IF('Converted Data'!E48="High School",Results!O48,"")</f>
        <v/>
      </c>
      <c r="ED48" t="str">
        <f>IF('Converted Data'!E48="High School",Results!Q48,"")</f>
        <v/>
      </c>
      <c r="EE48" t="str">
        <f>IF('Converted Data'!E48="Primary School",Results!O48,"")</f>
        <v/>
      </c>
      <c r="EF48" t="str">
        <f>IF('Converted Data'!E48="Primary School",Results!Q48,"")</f>
        <v/>
      </c>
      <c r="EG48" t="str">
        <f>IF('Converted Data'!E48="No formal education",Results!O48,"")</f>
        <v/>
      </c>
      <c r="EH48" t="str">
        <f>IF('Converted Data'!E48="No formal education",Results!Q48,"")</f>
        <v/>
      </c>
      <c r="EI48" t="str">
        <f>IF('Converted Data'!E48="Other",Results!O48,"")</f>
        <v/>
      </c>
      <c r="EJ48" t="str">
        <f>IF('Converted Data'!E48="Other",Results!Q48,"")</f>
        <v/>
      </c>
      <c r="EL48" t="str">
        <f>IF('Converted Data'!F48="1",Results!O48,"")</f>
        <v/>
      </c>
      <c r="EM48" t="str">
        <f>IF('Converted Data'!F48="1",Results!Q48,"")</f>
        <v/>
      </c>
      <c r="EN48" t="str">
        <f>IF('Converted Data'!F48="2",Results!O48,"")</f>
        <v/>
      </c>
      <c r="EO48" t="str">
        <f>IF('Converted Data'!F48="2",Results!Q48,"")</f>
        <v/>
      </c>
      <c r="EP48" t="str">
        <f>IF('Converted Data'!F48="3",Results!O48,"")</f>
        <v/>
      </c>
      <c r="EQ48" t="str">
        <f>IF('Converted Data'!F48="3",Results!Q48,"")</f>
        <v/>
      </c>
      <c r="ER48" t="str">
        <f>IF('Converted Data'!F48="4",Results!O48,"")</f>
        <v/>
      </c>
      <c r="ES48" t="str">
        <f>IF('Converted Data'!F48="4",Results!Q48,"")</f>
        <v/>
      </c>
      <c r="ET48" t="str">
        <f>IF('Converted Data'!F48="5",Results!O48,"")</f>
        <v/>
      </c>
      <c r="EU48" t="str">
        <f>IF('Converted Data'!F48="5",Results!Q48,"")</f>
        <v/>
      </c>
      <c r="EW48" t="str">
        <f>IF('Converted Data'!G48="Item 1",Results!O48,"")</f>
        <v/>
      </c>
      <c r="EX48" t="str">
        <f>IF('Converted Data'!G48="Item 1",Results!Q48,"")</f>
        <v/>
      </c>
      <c r="EY48" t="str">
        <f>IF('Converted Data'!G48="Item 2",Results!O48,"")</f>
        <v/>
      </c>
      <c r="EZ48" t="str">
        <f>IF('Converted Data'!G48="Item 2",Results!Q48,"")</f>
        <v/>
      </c>
      <c r="FA48" t="str">
        <f>IF('Converted Data'!G48="Item 3",Results!O48,"")</f>
        <v/>
      </c>
      <c r="FB48" t="str">
        <f>IF('Converted Data'!G48="Item 3",Results!Q48,"")</f>
        <v/>
      </c>
      <c r="FC48" t="str">
        <f>IF('Converted Data'!G48="Item 4",Results!O48,"")</f>
        <v/>
      </c>
      <c r="FD48" t="str">
        <f>IF('Converted Data'!G48="Item 4",Results!Q48,"")</f>
        <v/>
      </c>
      <c r="FF48" t="str">
        <f>IF('Converted Data'!H48="75%-100%",Results!O48,"")</f>
        <v/>
      </c>
      <c r="FG48" t="str">
        <f>IF('Converted Data'!H48="75%-100%",Results!Q48,"")</f>
        <v/>
      </c>
      <c r="FH48" t="str">
        <f>IF('Converted Data'!H48="51%-74%",Results!O48,"")</f>
        <v/>
      </c>
      <c r="FI48" t="str">
        <f>IF('Converted Data'!H48="51%-74%",Results!Q48,"")</f>
        <v/>
      </c>
      <c r="FJ48" t="str">
        <f>IF('Converted Data'!H48="Up to 50%",Results!O48,"")</f>
        <v/>
      </c>
      <c r="FK48" t="str">
        <f>IF('Converted Data'!H48="Up to 50%",Results!Q48,"")</f>
        <v/>
      </c>
      <c r="FM48" t="str">
        <f>IF('Converted Data'!B48="Male",Results!U48,"")</f>
        <v/>
      </c>
      <c r="FN48" t="str">
        <f>IF('Converted Data'!B48="Male",Results!W48,"")</f>
        <v/>
      </c>
      <c r="FO48" t="str">
        <f>IF('Converted Data'!B48="Female",Results!U48,"")</f>
        <v/>
      </c>
      <c r="FP48" t="str">
        <f>IF('Converted Data'!B48="Female",Results!W48,"")</f>
        <v/>
      </c>
      <c r="FQ48" t="str">
        <f>IF('Converted Data'!B48="Other",Results!U48,"")</f>
        <v/>
      </c>
      <c r="FR48" t="str">
        <f>IF('Converted Data'!B48="Other",Results!W48,"")</f>
        <v/>
      </c>
      <c r="FT48" t="str">
        <f>IF('Converted Data'!E48="University",Results!U48,"")</f>
        <v/>
      </c>
      <c r="FU48" t="str">
        <f>IF('Converted Data'!E48="University",Results!W48,"")</f>
        <v/>
      </c>
      <c r="FV48" t="str">
        <f>IF('Converted Data'!E48="College",Results!U48,"")</f>
        <v/>
      </c>
      <c r="FW48" t="str">
        <f>IF('Converted Data'!E48="College",Results!W48,"")</f>
        <v/>
      </c>
      <c r="FX48" t="str">
        <f>IF('Converted Data'!E48="High School",Results!U48,"")</f>
        <v/>
      </c>
      <c r="FY48" t="str">
        <f>IF('Converted Data'!E48="High School",Results!W48,"")</f>
        <v/>
      </c>
      <c r="FZ48" t="str">
        <f>IF('Converted Data'!E48="Primary School",Results!U48,"")</f>
        <v/>
      </c>
      <c r="GA48" t="str">
        <f>IF('Converted Data'!E48="Primary School",Results!W48,"")</f>
        <v/>
      </c>
      <c r="GB48" t="str">
        <f>IF('Converted Data'!E48="No formal education",Results!U48,"")</f>
        <v/>
      </c>
      <c r="GC48" t="str">
        <f>IF('Converted Data'!E48="No formal education",Results!W48,"")</f>
        <v/>
      </c>
      <c r="GD48" t="str">
        <f>IF('Converted Data'!E48="Other",Results!U48,"")</f>
        <v/>
      </c>
      <c r="GE48" t="str">
        <f>IF('Converted Data'!E48="Other",Results!W48,"")</f>
        <v/>
      </c>
      <c r="GG48" t="str">
        <f>IF('Converted Data'!F48="1",Results!U48,"")</f>
        <v/>
      </c>
      <c r="GH48" t="str">
        <f>IF('Converted Data'!F48="1",Results!W48,"")</f>
        <v/>
      </c>
      <c r="GI48" t="str">
        <f>IF('Converted Data'!F48="2",Results!U48,"")</f>
        <v/>
      </c>
      <c r="GJ48" t="str">
        <f>IF('Converted Data'!F48="2",Results!W48,"")</f>
        <v/>
      </c>
      <c r="GK48" t="str">
        <f>IF('Converted Data'!F48="3",Results!U48,"")</f>
        <v/>
      </c>
      <c r="GL48" t="str">
        <f>IF('Converted Data'!F48="3",Results!W48,"")</f>
        <v/>
      </c>
      <c r="GM48" t="str">
        <f>IF('Converted Data'!F48="4",Results!U48,"")</f>
        <v/>
      </c>
      <c r="GN48" t="str">
        <f>IF('Converted Data'!F48="4",Results!W48,"")</f>
        <v/>
      </c>
      <c r="GO48" t="str">
        <f>IF('Converted Data'!F48="5",Results!U48,"")</f>
        <v/>
      </c>
      <c r="GP48" t="str">
        <f>IF('Converted Data'!F48="5",Results!W48,"")</f>
        <v/>
      </c>
      <c r="GR48" t="str">
        <f>IF('Converted Data'!G48="Item 1",Results!U48,"")</f>
        <v/>
      </c>
      <c r="GS48" t="str">
        <f>IF('Converted Data'!G48="Item 1",Results!W48,"")</f>
        <v/>
      </c>
      <c r="GT48" t="str">
        <f>IF('Converted Data'!G48="Item 2",Results!U48,"")</f>
        <v/>
      </c>
      <c r="GU48" t="str">
        <f>IF('Converted Data'!G48="Item 2",Results!W48,"")</f>
        <v/>
      </c>
      <c r="GV48" t="str">
        <f>IF('Converted Data'!G48="Item 3",Results!U48,"")</f>
        <v/>
      </c>
      <c r="GW48" t="str">
        <f>IF('Converted Data'!G48="Item 3",Results!W48,"")</f>
        <v/>
      </c>
      <c r="GX48" t="str">
        <f>IF('Converted Data'!G48="Item 4",Results!U48,"")</f>
        <v/>
      </c>
      <c r="GY48" t="str">
        <f>IF('Converted Data'!G48="Item 4",Results!W48,"")</f>
        <v/>
      </c>
      <c r="HA48" t="str">
        <f>IF('Converted Data'!H48="75%-100%",Results!U48,"")</f>
        <v/>
      </c>
      <c r="HB48" t="str">
        <f>IF('Converted Data'!H48="75%-100%",Results!W48,"")</f>
        <v/>
      </c>
      <c r="HC48" t="str">
        <f>IF('Converted Data'!H48="51%-74%",Results!U48,"")</f>
        <v/>
      </c>
      <c r="HD48" t="str">
        <f>IF('Converted Data'!H48="51%-74%",Results!W48,"")</f>
        <v/>
      </c>
      <c r="HE48" t="str">
        <f>IF('Converted Data'!H48="Up to 50%",Results!U48,"")</f>
        <v/>
      </c>
      <c r="HF48" t="str">
        <f>IF('Converted Data'!H48="Up to 50%",Results!W48,"")</f>
        <v/>
      </c>
    </row>
    <row r="49" spans="1:214" x14ac:dyDescent="0.25">
      <c r="A49" s="42">
        <f>'Data Entry'!A49</f>
        <v>0</v>
      </c>
      <c r="B49" s="75">
        <f>SUM('Converted Data'!J49,'Converted Data'!L49,'Converted Data'!N49,'Converted Data'!P49,'Converted Data'!T49,'Converted Data'!X49)</f>
        <v>0</v>
      </c>
      <c r="C49" s="75" t="str">
        <f t="shared" si="2"/>
        <v/>
      </c>
      <c r="D49" s="77">
        <f>SUM('Converted Data'!AF49,'Converted Data'!AH49,'Converted Data'!AJ49,'Converted Data'!AL49,'Converted Data'!AP49,'Converted Data'!AT49)</f>
        <v>0</v>
      </c>
      <c r="E49" s="77" t="str">
        <f t="shared" si="3"/>
        <v/>
      </c>
      <c r="F49" s="79">
        <f t="shared" si="0"/>
        <v>0</v>
      </c>
      <c r="G49" s="60"/>
      <c r="H49" s="59">
        <f>SUM('Converted Data'!K49,'Converted Data'!Q49,'Converted Data'!S49,'Converted Data'!V49,'Converted Data'!Y49,'Converted Data'!AA49)</f>
        <v>0</v>
      </c>
      <c r="I49" s="59" t="str">
        <f t="shared" si="4"/>
        <v/>
      </c>
      <c r="J49" s="58">
        <f>SUM('Converted Data'!AG49,'Converted Data'!AM49,'Converted Data'!AO49,'Converted Data'!AR49,'Converted Data'!AU49,'Converted Data'!AW49)</f>
        <v>0</v>
      </c>
      <c r="K49" s="58" t="str">
        <f t="shared" si="5"/>
        <v/>
      </c>
      <c r="L49" s="67">
        <f t="shared" si="12"/>
        <v>0</v>
      </c>
      <c r="N49" s="69">
        <f>SUM('Converted Data'!M49,'Converted Data'!O49,'Converted Data'!R49,'Converted Data'!Z49,'Converted Data'!AC49)</f>
        <v>0</v>
      </c>
      <c r="O49" s="69" t="str">
        <f t="shared" si="6"/>
        <v/>
      </c>
      <c r="P49" s="62">
        <f>SUM('Converted Data'!AI49,'Converted Data'!AK49,'Converted Data'!AN49,'Converted Data'!AV49,'Converted Data'!AY49)</f>
        <v>0</v>
      </c>
      <c r="Q49" s="62" t="str">
        <f t="shared" si="7"/>
        <v/>
      </c>
      <c r="R49" s="61">
        <f t="shared" si="8"/>
        <v>0</v>
      </c>
      <c r="T49" s="42">
        <f>SUM('Converted Data'!I49,'Converted Data'!U49,'Converted Data'!W49,'Converted Data'!AB49,'Converted Data'!AD49)</f>
        <v>0</v>
      </c>
      <c r="U49" s="42" t="str">
        <f t="shared" si="9"/>
        <v/>
      </c>
      <c r="V49" s="41">
        <f>SUM('Converted Data'!AE49,'Converted Data'!AQ49,'Converted Data'!AS49,'Converted Data'!AX49,'Converted Data'!AZ49)</f>
        <v>0</v>
      </c>
      <c r="W49" s="41" t="str">
        <f t="shared" si="10"/>
        <v/>
      </c>
      <c r="X49" s="85">
        <f t="shared" si="11"/>
        <v>0</v>
      </c>
      <c r="AB49" t="str">
        <f>IF('Converted Data'!B49="Male",Results!C49,"")</f>
        <v/>
      </c>
      <c r="AC49" t="str">
        <f>IF('Converted Data'!B49="Male",Results!E49,"")</f>
        <v/>
      </c>
      <c r="AD49" t="str">
        <f>IF('Converted Data'!B49="Female",Results!C49,"")</f>
        <v/>
      </c>
      <c r="AE49" t="str">
        <f>IF('Converted Data'!B49="Female",Results!E49,"")</f>
        <v/>
      </c>
      <c r="AF49" t="str">
        <f>IF('Converted Data'!B49="Other",Results!C49,"")</f>
        <v/>
      </c>
      <c r="AG49" t="str">
        <f>IF('Converted Data'!B49="Other",Results!E49,"")</f>
        <v/>
      </c>
      <c r="AI49" t="str">
        <f>IF('Converted Data'!E49="University",Results!C49,"")</f>
        <v/>
      </c>
      <c r="AJ49" t="str">
        <f>IF('Converted Data'!E49="University",Results!E49,"")</f>
        <v/>
      </c>
      <c r="AK49" t="str">
        <f>IF('Converted Data'!E49="College",Results!C49,"")</f>
        <v/>
      </c>
      <c r="AL49" t="str">
        <f>IF('Converted Data'!E49="College",Results!E49,"")</f>
        <v/>
      </c>
      <c r="AM49" t="str">
        <f>IF('Converted Data'!E49="High School",Results!C49,"")</f>
        <v/>
      </c>
      <c r="AN49" t="str">
        <f>IF('Converted Data'!E49="High School",Results!E49,"")</f>
        <v/>
      </c>
      <c r="AO49" t="str">
        <f>IF('Converted Data'!E49="Primary School",Results!C49,"")</f>
        <v/>
      </c>
      <c r="AP49" t="str">
        <f>IF('Converted Data'!E49="Primary School",Results!E49,"")</f>
        <v/>
      </c>
      <c r="AQ49" t="str">
        <f>IF('Converted Data'!E49="No formal education",Results!C49,"")</f>
        <v/>
      </c>
      <c r="AR49" t="str">
        <f>IF('Converted Data'!E49="No formal education",Results!E49,"")</f>
        <v/>
      </c>
      <c r="AS49" t="str">
        <f>IF('Converted Data'!E49="Other",Results!C49,"")</f>
        <v/>
      </c>
      <c r="AT49" t="str">
        <f>IF('Converted Data'!E49="Other",Results!E49,"")</f>
        <v/>
      </c>
      <c r="AV49" t="str">
        <f>IF('Converted Data'!F49="1",Results!C49,"")</f>
        <v/>
      </c>
      <c r="AW49" t="str">
        <f>IF('Converted Data'!F49="1",Results!E49,"")</f>
        <v/>
      </c>
      <c r="AX49" t="str">
        <f>IF('Converted Data'!F49="2",Results!C49,"")</f>
        <v/>
      </c>
      <c r="AY49" t="str">
        <f>IF('Converted Data'!F49="2",Results!E49,"")</f>
        <v/>
      </c>
      <c r="AZ49" t="str">
        <f>IF('Converted Data'!F49="3",Results!C49,"")</f>
        <v/>
      </c>
      <c r="BA49" t="str">
        <f>IF('Converted Data'!F49="3",Results!E49,"")</f>
        <v/>
      </c>
      <c r="BB49" t="str">
        <f>IF('Converted Data'!F49="4",Results!C49,"")</f>
        <v/>
      </c>
      <c r="BC49" t="str">
        <f>IF('Converted Data'!F49="4",Results!E49,"")</f>
        <v/>
      </c>
      <c r="BD49" t="str">
        <f>IF('Converted Data'!F49="5",Results!C49,"")</f>
        <v/>
      </c>
      <c r="BE49" t="str">
        <f>IF('Converted Data'!F49="5",Results!E49,"")</f>
        <v/>
      </c>
      <c r="BG49" t="str">
        <f>IF('Converted Data'!G49="Item 1",Results!C49,"")</f>
        <v/>
      </c>
      <c r="BH49" t="str">
        <f>IF('Converted Data'!G49="Item 1",Results!E49,"")</f>
        <v/>
      </c>
      <c r="BI49" t="str">
        <f>IF('Converted Data'!G49="Item 2",Results!C49,"")</f>
        <v/>
      </c>
      <c r="BJ49" t="str">
        <f>IF('Converted Data'!G49="Item 2",Results!E49,"")</f>
        <v/>
      </c>
      <c r="BK49" t="str">
        <f>IF('Converted Data'!G49="Item 3",Results!C49,"")</f>
        <v/>
      </c>
      <c r="BL49" t="str">
        <f>IF('Converted Data'!G49="Item 3",Results!E49,"")</f>
        <v/>
      </c>
      <c r="BM49" t="str">
        <f>IF('Converted Data'!G49="Item 4",Results!C49,"")</f>
        <v/>
      </c>
      <c r="BN49" t="str">
        <f>IF('Converted Data'!G49="Item 4",Results!E49,"")</f>
        <v/>
      </c>
      <c r="BP49" t="str">
        <f>IF('Converted Data'!H49="75%-100%",Results!C49,"")</f>
        <v/>
      </c>
      <c r="BQ49" t="str">
        <f>IF('Converted Data'!H49="75%-100%",Results!E49,"")</f>
        <v/>
      </c>
      <c r="BR49" t="str">
        <f>IF('Converted Data'!H49="51%-74%",Results!C49,"")</f>
        <v/>
      </c>
      <c r="BS49" t="str">
        <f>IF('Converted Data'!H49="51%-74%",Results!E49,"")</f>
        <v/>
      </c>
      <c r="BT49" t="str">
        <f>IF('Converted Data'!H49="Up to 50%",Results!C49,"")</f>
        <v/>
      </c>
      <c r="BU49" t="str">
        <f>IF('Converted Data'!H49="Up to 50%",Results!E49,"")</f>
        <v/>
      </c>
      <c r="BW49" t="str">
        <f>IF('Converted Data'!B49="Male",Results!I49,"")</f>
        <v/>
      </c>
      <c r="BX49" t="str">
        <f>IF('Converted Data'!B49="Male",Results!K49,"")</f>
        <v/>
      </c>
      <c r="BY49" t="str">
        <f>IF('Converted Data'!B49="Female",Results!I49,"")</f>
        <v/>
      </c>
      <c r="BZ49" t="str">
        <f>IF('Converted Data'!B49="Female",Results!K49,"")</f>
        <v/>
      </c>
      <c r="CA49" t="str">
        <f>IF('Converted Data'!B49="Other",Results!I49,"")</f>
        <v/>
      </c>
      <c r="CB49" t="str">
        <f>IF('Converted Data'!B49="Other",Results!K49,"")</f>
        <v/>
      </c>
      <c r="CD49" t="str">
        <f>IF('Converted Data'!E49="University",Results!I49,"")</f>
        <v/>
      </c>
      <c r="CE49" t="str">
        <f>IF('Converted Data'!E49="University",Results!K49,"")</f>
        <v/>
      </c>
      <c r="CF49" t="str">
        <f>IF('Converted Data'!E49="College",Results!I49,"")</f>
        <v/>
      </c>
      <c r="CG49" t="str">
        <f>IF('Converted Data'!E49="College",Results!K49,"")</f>
        <v/>
      </c>
      <c r="CH49" t="str">
        <f>IF('Converted Data'!E49="High School",Results!I49,"")</f>
        <v/>
      </c>
      <c r="CI49" t="str">
        <f>IF('Converted Data'!E49="High School",Results!K49,"")</f>
        <v/>
      </c>
      <c r="CJ49" t="str">
        <f>IF('Converted Data'!E49="Primary School",Results!I49,"")</f>
        <v/>
      </c>
      <c r="CK49" t="str">
        <f>IF('Converted Data'!E49="Primary School",Results!K49,"")</f>
        <v/>
      </c>
      <c r="CL49" t="str">
        <f>IF('Converted Data'!E49="No formal education",Results!I49,"")</f>
        <v/>
      </c>
      <c r="CM49" t="str">
        <f>IF('Converted Data'!E49="No formal education",Results!K49,"")</f>
        <v/>
      </c>
      <c r="CN49" t="str">
        <f>IF('Converted Data'!E49="Other",Results!I49,"")</f>
        <v/>
      </c>
      <c r="CO49" t="str">
        <f>IF('Converted Data'!E49="Other",Results!K49,"")</f>
        <v/>
      </c>
      <c r="CQ49" t="str">
        <f>IF('Converted Data'!F49="1",Results!I49,"")</f>
        <v/>
      </c>
      <c r="CR49" t="str">
        <f>IF('Converted Data'!F49="1",Results!K49,"")</f>
        <v/>
      </c>
      <c r="CS49" t="str">
        <f>IF('Converted Data'!F49="2",Results!I49,"")</f>
        <v/>
      </c>
      <c r="CT49" t="str">
        <f>IF('Converted Data'!F49="2",Results!K49,"")</f>
        <v/>
      </c>
      <c r="CU49" t="str">
        <f>IF('Converted Data'!F49="3",Results!I49,"")</f>
        <v/>
      </c>
      <c r="CV49" t="str">
        <f>IF('Converted Data'!F49="3",Results!K49,"")</f>
        <v/>
      </c>
      <c r="CW49" t="str">
        <f>IF('Converted Data'!F49="4",Results!I49,"")</f>
        <v/>
      </c>
      <c r="CX49" t="str">
        <f>IF('Converted Data'!F49="4",Results!K49,"")</f>
        <v/>
      </c>
      <c r="CY49" t="str">
        <f>IF('Converted Data'!F49="5",Results!I49,"")</f>
        <v/>
      </c>
      <c r="CZ49" t="str">
        <f>IF('Converted Data'!F49="5",Results!K49,"")</f>
        <v/>
      </c>
      <c r="DB49" t="str">
        <f>IF('Converted Data'!G49="Item 1",Results!I49,"")</f>
        <v/>
      </c>
      <c r="DC49" t="str">
        <f>IF('Converted Data'!G49="Item 1",Results!K49,"")</f>
        <v/>
      </c>
      <c r="DD49" t="str">
        <f>IF('Converted Data'!G49="Item 2",Results!I49,"")</f>
        <v/>
      </c>
      <c r="DE49" t="str">
        <f>IF('Converted Data'!G49="Item 2",Results!K49,"")</f>
        <v/>
      </c>
      <c r="DF49" t="str">
        <f>IF('Converted Data'!G49="Item 3",Results!I49,"")</f>
        <v/>
      </c>
      <c r="DG49" t="str">
        <f>IF('Converted Data'!G49="Item 3",Results!K49,"")</f>
        <v/>
      </c>
      <c r="DH49" t="str">
        <f>IF('Converted Data'!G49="Item 4",Results!I49,"")</f>
        <v/>
      </c>
      <c r="DI49" t="str">
        <f>IF('Converted Data'!G49="Item 4",Results!K49,"")</f>
        <v/>
      </c>
      <c r="DK49" t="str">
        <f>IF('Converted Data'!H49="75%-100%",Results!I49,"")</f>
        <v/>
      </c>
      <c r="DL49" t="str">
        <f>IF('Converted Data'!H49="75%-100%",Results!K49,"")</f>
        <v/>
      </c>
      <c r="DM49" t="str">
        <f>IF('Converted Data'!H49="51%-74%",Results!I49,"")</f>
        <v/>
      </c>
      <c r="DN49" t="str">
        <f>IF('Converted Data'!H49="51%-74%",Results!K49,"")</f>
        <v/>
      </c>
      <c r="DO49" t="str">
        <f>IF('Converted Data'!H49="Up to 50%",Results!I49,"")</f>
        <v/>
      </c>
      <c r="DP49" t="str">
        <f>IF('Converted Data'!H49="Up to 50%",Results!K49,"")</f>
        <v/>
      </c>
      <c r="DR49" t="str">
        <f>IF('Converted Data'!B49="Male",Results!O49,"")</f>
        <v/>
      </c>
      <c r="DS49" t="str">
        <f>IF('Converted Data'!B49="Male",Results!Q49,"")</f>
        <v/>
      </c>
      <c r="DT49" t="str">
        <f>IF('Converted Data'!B49="Female",Results!O49,"")</f>
        <v/>
      </c>
      <c r="DU49" t="str">
        <f>IF('Converted Data'!B49="Female",Results!Q49,"")</f>
        <v/>
      </c>
      <c r="DV49" t="str">
        <f>IF('Converted Data'!B49="Other",Results!O49,"")</f>
        <v/>
      </c>
      <c r="DW49" t="str">
        <f>IF('Converted Data'!B49="Other",Results!Q49,"")</f>
        <v/>
      </c>
      <c r="DY49" t="str">
        <f>IF('Converted Data'!E49="University",Results!O49,"")</f>
        <v/>
      </c>
      <c r="DZ49" t="str">
        <f>IF('Converted Data'!E49="University",Results!Q49,"")</f>
        <v/>
      </c>
      <c r="EA49" t="str">
        <f>IF('Converted Data'!E49="College",Results!O49,"")</f>
        <v/>
      </c>
      <c r="EB49" t="str">
        <f>IF('Converted Data'!E49="College",Results!Q49,"")</f>
        <v/>
      </c>
      <c r="EC49" t="str">
        <f>IF('Converted Data'!E49="High School",Results!O49,"")</f>
        <v/>
      </c>
      <c r="ED49" t="str">
        <f>IF('Converted Data'!E49="High School",Results!Q49,"")</f>
        <v/>
      </c>
      <c r="EE49" t="str">
        <f>IF('Converted Data'!E49="Primary School",Results!O49,"")</f>
        <v/>
      </c>
      <c r="EF49" t="str">
        <f>IF('Converted Data'!E49="Primary School",Results!Q49,"")</f>
        <v/>
      </c>
      <c r="EG49" t="str">
        <f>IF('Converted Data'!E49="No formal education",Results!O49,"")</f>
        <v/>
      </c>
      <c r="EH49" t="str">
        <f>IF('Converted Data'!E49="No formal education",Results!Q49,"")</f>
        <v/>
      </c>
      <c r="EI49" t="str">
        <f>IF('Converted Data'!E49="Other",Results!O49,"")</f>
        <v/>
      </c>
      <c r="EJ49" t="str">
        <f>IF('Converted Data'!E49="Other",Results!Q49,"")</f>
        <v/>
      </c>
      <c r="EL49" t="str">
        <f>IF('Converted Data'!F49="1",Results!O49,"")</f>
        <v/>
      </c>
      <c r="EM49" t="str">
        <f>IF('Converted Data'!F49="1",Results!Q49,"")</f>
        <v/>
      </c>
      <c r="EN49" t="str">
        <f>IF('Converted Data'!F49="2",Results!O49,"")</f>
        <v/>
      </c>
      <c r="EO49" t="str">
        <f>IF('Converted Data'!F49="2",Results!Q49,"")</f>
        <v/>
      </c>
      <c r="EP49" t="str">
        <f>IF('Converted Data'!F49="3",Results!O49,"")</f>
        <v/>
      </c>
      <c r="EQ49" t="str">
        <f>IF('Converted Data'!F49="3",Results!Q49,"")</f>
        <v/>
      </c>
      <c r="ER49" t="str">
        <f>IF('Converted Data'!F49="4",Results!O49,"")</f>
        <v/>
      </c>
      <c r="ES49" t="str">
        <f>IF('Converted Data'!F49="4",Results!Q49,"")</f>
        <v/>
      </c>
      <c r="ET49" t="str">
        <f>IF('Converted Data'!F49="5",Results!O49,"")</f>
        <v/>
      </c>
      <c r="EU49" t="str">
        <f>IF('Converted Data'!F49="5",Results!Q49,"")</f>
        <v/>
      </c>
      <c r="EW49" t="str">
        <f>IF('Converted Data'!G49="Item 1",Results!O49,"")</f>
        <v/>
      </c>
      <c r="EX49" t="str">
        <f>IF('Converted Data'!G49="Item 1",Results!Q49,"")</f>
        <v/>
      </c>
      <c r="EY49" t="str">
        <f>IF('Converted Data'!G49="Item 2",Results!O49,"")</f>
        <v/>
      </c>
      <c r="EZ49" t="str">
        <f>IF('Converted Data'!G49="Item 2",Results!Q49,"")</f>
        <v/>
      </c>
      <c r="FA49" t="str">
        <f>IF('Converted Data'!G49="Item 3",Results!O49,"")</f>
        <v/>
      </c>
      <c r="FB49" t="str">
        <f>IF('Converted Data'!G49="Item 3",Results!Q49,"")</f>
        <v/>
      </c>
      <c r="FC49" t="str">
        <f>IF('Converted Data'!G49="Item 4",Results!O49,"")</f>
        <v/>
      </c>
      <c r="FD49" t="str">
        <f>IF('Converted Data'!G49="Item 4",Results!Q49,"")</f>
        <v/>
      </c>
      <c r="FF49" t="str">
        <f>IF('Converted Data'!H49="75%-100%",Results!O49,"")</f>
        <v/>
      </c>
      <c r="FG49" t="str">
        <f>IF('Converted Data'!H49="75%-100%",Results!Q49,"")</f>
        <v/>
      </c>
      <c r="FH49" t="str">
        <f>IF('Converted Data'!H49="51%-74%",Results!O49,"")</f>
        <v/>
      </c>
      <c r="FI49" t="str">
        <f>IF('Converted Data'!H49="51%-74%",Results!Q49,"")</f>
        <v/>
      </c>
      <c r="FJ49" t="str">
        <f>IF('Converted Data'!H49="Up to 50%",Results!O49,"")</f>
        <v/>
      </c>
      <c r="FK49" t="str">
        <f>IF('Converted Data'!H49="Up to 50%",Results!Q49,"")</f>
        <v/>
      </c>
      <c r="FM49" t="str">
        <f>IF('Converted Data'!B49="Male",Results!U49,"")</f>
        <v/>
      </c>
      <c r="FN49" t="str">
        <f>IF('Converted Data'!B49="Male",Results!W49,"")</f>
        <v/>
      </c>
      <c r="FO49" t="str">
        <f>IF('Converted Data'!B49="Female",Results!U49,"")</f>
        <v/>
      </c>
      <c r="FP49" t="str">
        <f>IF('Converted Data'!B49="Female",Results!W49,"")</f>
        <v/>
      </c>
      <c r="FQ49" t="str">
        <f>IF('Converted Data'!B49="Other",Results!U49,"")</f>
        <v/>
      </c>
      <c r="FR49" t="str">
        <f>IF('Converted Data'!B49="Other",Results!W49,"")</f>
        <v/>
      </c>
      <c r="FT49" t="str">
        <f>IF('Converted Data'!E49="University",Results!U49,"")</f>
        <v/>
      </c>
      <c r="FU49" t="str">
        <f>IF('Converted Data'!E49="University",Results!W49,"")</f>
        <v/>
      </c>
      <c r="FV49" t="str">
        <f>IF('Converted Data'!E49="College",Results!U49,"")</f>
        <v/>
      </c>
      <c r="FW49" t="str">
        <f>IF('Converted Data'!E49="College",Results!W49,"")</f>
        <v/>
      </c>
      <c r="FX49" t="str">
        <f>IF('Converted Data'!E49="High School",Results!U49,"")</f>
        <v/>
      </c>
      <c r="FY49" t="str">
        <f>IF('Converted Data'!E49="High School",Results!W49,"")</f>
        <v/>
      </c>
      <c r="FZ49" t="str">
        <f>IF('Converted Data'!E49="Primary School",Results!U49,"")</f>
        <v/>
      </c>
      <c r="GA49" t="str">
        <f>IF('Converted Data'!E49="Primary School",Results!W49,"")</f>
        <v/>
      </c>
      <c r="GB49" t="str">
        <f>IF('Converted Data'!E49="No formal education",Results!U49,"")</f>
        <v/>
      </c>
      <c r="GC49" t="str">
        <f>IF('Converted Data'!E49="No formal education",Results!W49,"")</f>
        <v/>
      </c>
      <c r="GD49" t="str">
        <f>IF('Converted Data'!E49="Other",Results!U49,"")</f>
        <v/>
      </c>
      <c r="GE49" t="str">
        <f>IF('Converted Data'!E49="Other",Results!W49,"")</f>
        <v/>
      </c>
      <c r="GG49" t="str">
        <f>IF('Converted Data'!F49="1",Results!U49,"")</f>
        <v/>
      </c>
      <c r="GH49" t="str">
        <f>IF('Converted Data'!F49="1",Results!W49,"")</f>
        <v/>
      </c>
      <c r="GI49" t="str">
        <f>IF('Converted Data'!F49="2",Results!U49,"")</f>
        <v/>
      </c>
      <c r="GJ49" t="str">
        <f>IF('Converted Data'!F49="2",Results!W49,"")</f>
        <v/>
      </c>
      <c r="GK49" t="str">
        <f>IF('Converted Data'!F49="3",Results!U49,"")</f>
        <v/>
      </c>
      <c r="GL49" t="str">
        <f>IF('Converted Data'!F49="3",Results!W49,"")</f>
        <v/>
      </c>
      <c r="GM49" t="str">
        <f>IF('Converted Data'!F49="4",Results!U49,"")</f>
        <v/>
      </c>
      <c r="GN49" t="str">
        <f>IF('Converted Data'!F49="4",Results!W49,"")</f>
        <v/>
      </c>
      <c r="GO49" t="str">
        <f>IF('Converted Data'!F49="5",Results!U49,"")</f>
        <v/>
      </c>
      <c r="GP49" t="str">
        <f>IF('Converted Data'!F49="5",Results!W49,"")</f>
        <v/>
      </c>
      <c r="GR49" t="str">
        <f>IF('Converted Data'!G49="Item 1",Results!U49,"")</f>
        <v/>
      </c>
      <c r="GS49" t="str">
        <f>IF('Converted Data'!G49="Item 1",Results!W49,"")</f>
        <v/>
      </c>
      <c r="GT49" t="str">
        <f>IF('Converted Data'!G49="Item 2",Results!U49,"")</f>
        <v/>
      </c>
      <c r="GU49" t="str">
        <f>IF('Converted Data'!G49="Item 2",Results!W49,"")</f>
        <v/>
      </c>
      <c r="GV49" t="str">
        <f>IF('Converted Data'!G49="Item 3",Results!U49,"")</f>
        <v/>
      </c>
      <c r="GW49" t="str">
        <f>IF('Converted Data'!G49="Item 3",Results!W49,"")</f>
        <v/>
      </c>
      <c r="GX49" t="str">
        <f>IF('Converted Data'!G49="Item 4",Results!U49,"")</f>
        <v/>
      </c>
      <c r="GY49" t="str">
        <f>IF('Converted Data'!G49="Item 4",Results!W49,"")</f>
        <v/>
      </c>
      <c r="HA49" t="str">
        <f>IF('Converted Data'!H49="75%-100%",Results!U49,"")</f>
        <v/>
      </c>
      <c r="HB49" t="str">
        <f>IF('Converted Data'!H49="75%-100%",Results!W49,"")</f>
        <v/>
      </c>
      <c r="HC49" t="str">
        <f>IF('Converted Data'!H49="51%-74%",Results!U49,"")</f>
        <v/>
      </c>
      <c r="HD49" t="str">
        <f>IF('Converted Data'!H49="51%-74%",Results!W49,"")</f>
        <v/>
      </c>
      <c r="HE49" t="str">
        <f>IF('Converted Data'!H49="Up to 50%",Results!U49,"")</f>
        <v/>
      </c>
      <c r="HF49" t="str">
        <f>IF('Converted Data'!H49="Up to 50%",Results!W49,"")</f>
        <v/>
      </c>
    </row>
    <row r="50" spans="1:214" x14ac:dyDescent="0.25">
      <c r="A50" s="42">
        <f>'Data Entry'!A50</f>
        <v>0</v>
      </c>
      <c r="B50" s="75">
        <f>SUM('Converted Data'!J50,'Converted Data'!L50,'Converted Data'!N50,'Converted Data'!P50,'Converted Data'!T50,'Converted Data'!X50)</f>
        <v>0</v>
      </c>
      <c r="C50" s="75" t="str">
        <f t="shared" si="2"/>
        <v/>
      </c>
      <c r="D50" s="77">
        <f>SUM('Converted Data'!AF50,'Converted Data'!AH50,'Converted Data'!AJ50,'Converted Data'!AL50,'Converted Data'!AP50,'Converted Data'!AT50)</f>
        <v>0</v>
      </c>
      <c r="E50" s="77" t="str">
        <f t="shared" si="3"/>
        <v/>
      </c>
      <c r="F50" s="79">
        <f t="shared" si="0"/>
        <v>0</v>
      </c>
      <c r="G50" s="60"/>
      <c r="H50" s="59">
        <f>SUM('Converted Data'!K50,'Converted Data'!Q50,'Converted Data'!S50,'Converted Data'!V50,'Converted Data'!Y50,'Converted Data'!AA50)</f>
        <v>0</v>
      </c>
      <c r="I50" s="59" t="str">
        <f t="shared" si="4"/>
        <v/>
      </c>
      <c r="J50" s="58">
        <f>SUM('Converted Data'!AG50,'Converted Data'!AM50,'Converted Data'!AO50,'Converted Data'!AR50,'Converted Data'!AU50,'Converted Data'!AW50)</f>
        <v>0</v>
      </c>
      <c r="K50" s="58" t="str">
        <f t="shared" si="5"/>
        <v/>
      </c>
      <c r="L50" s="67">
        <f t="shared" si="12"/>
        <v>0</v>
      </c>
      <c r="N50" s="69">
        <f>SUM('Converted Data'!M50,'Converted Data'!O50,'Converted Data'!R50,'Converted Data'!Z50,'Converted Data'!AC50)</f>
        <v>0</v>
      </c>
      <c r="O50" s="69" t="str">
        <f t="shared" si="6"/>
        <v/>
      </c>
      <c r="P50" s="62">
        <f>SUM('Converted Data'!AI50,'Converted Data'!AK50,'Converted Data'!AN50,'Converted Data'!AV50,'Converted Data'!AY50)</f>
        <v>0</v>
      </c>
      <c r="Q50" s="62" t="str">
        <f t="shared" si="7"/>
        <v/>
      </c>
      <c r="R50" s="61">
        <f t="shared" si="8"/>
        <v>0</v>
      </c>
      <c r="T50" s="42">
        <f>SUM('Converted Data'!I50,'Converted Data'!U50,'Converted Data'!W50,'Converted Data'!AB50,'Converted Data'!AD50)</f>
        <v>0</v>
      </c>
      <c r="U50" s="42" t="str">
        <f t="shared" si="9"/>
        <v/>
      </c>
      <c r="V50" s="41">
        <f>SUM('Converted Data'!AE50,'Converted Data'!AQ50,'Converted Data'!AS50,'Converted Data'!AX50,'Converted Data'!AZ50)</f>
        <v>0</v>
      </c>
      <c r="W50" s="41" t="str">
        <f t="shared" si="10"/>
        <v/>
      </c>
      <c r="X50" s="85">
        <f t="shared" si="11"/>
        <v>0</v>
      </c>
      <c r="AB50" t="str">
        <f>IF('Converted Data'!B50="Male",Results!C50,"")</f>
        <v/>
      </c>
      <c r="AC50" t="str">
        <f>IF('Converted Data'!B50="Male",Results!E50,"")</f>
        <v/>
      </c>
      <c r="AD50" t="str">
        <f>IF('Converted Data'!B50="Female",Results!C50,"")</f>
        <v/>
      </c>
      <c r="AE50" t="str">
        <f>IF('Converted Data'!B50="Female",Results!E50,"")</f>
        <v/>
      </c>
      <c r="AF50" t="str">
        <f>IF('Converted Data'!B50="Other",Results!C50,"")</f>
        <v/>
      </c>
      <c r="AG50" t="str">
        <f>IF('Converted Data'!B50="Other",Results!E50,"")</f>
        <v/>
      </c>
      <c r="AI50" t="str">
        <f>IF('Converted Data'!E50="University",Results!C50,"")</f>
        <v/>
      </c>
      <c r="AJ50" t="str">
        <f>IF('Converted Data'!E50="University",Results!E50,"")</f>
        <v/>
      </c>
      <c r="AK50" t="str">
        <f>IF('Converted Data'!E50="College",Results!C50,"")</f>
        <v/>
      </c>
      <c r="AL50" t="str">
        <f>IF('Converted Data'!E50="College",Results!E50,"")</f>
        <v/>
      </c>
      <c r="AM50" t="str">
        <f>IF('Converted Data'!E50="High School",Results!C50,"")</f>
        <v/>
      </c>
      <c r="AN50" t="str">
        <f>IF('Converted Data'!E50="High School",Results!E50,"")</f>
        <v/>
      </c>
      <c r="AO50" t="str">
        <f>IF('Converted Data'!E50="Primary School",Results!C50,"")</f>
        <v/>
      </c>
      <c r="AP50" t="str">
        <f>IF('Converted Data'!E50="Primary School",Results!E50,"")</f>
        <v/>
      </c>
      <c r="AQ50" t="str">
        <f>IF('Converted Data'!E50="No formal education",Results!C50,"")</f>
        <v/>
      </c>
      <c r="AR50" t="str">
        <f>IF('Converted Data'!E50="No formal education",Results!E50,"")</f>
        <v/>
      </c>
      <c r="AS50" t="str">
        <f>IF('Converted Data'!E50="Other",Results!C50,"")</f>
        <v/>
      </c>
      <c r="AT50" t="str">
        <f>IF('Converted Data'!E50="Other",Results!E50,"")</f>
        <v/>
      </c>
      <c r="AV50" t="str">
        <f>IF('Converted Data'!F50="1",Results!C50,"")</f>
        <v/>
      </c>
      <c r="AW50" t="str">
        <f>IF('Converted Data'!F50="1",Results!E50,"")</f>
        <v/>
      </c>
      <c r="AX50" t="str">
        <f>IF('Converted Data'!F50="2",Results!C50,"")</f>
        <v/>
      </c>
      <c r="AY50" t="str">
        <f>IF('Converted Data'!F50="2",Results!E50,"")</f>
        <v/>
      </c>
      <c r="AZ50" t="str">
        <f>IF('Converted Data'!F50="3",Results!C50,"")</f>
        <v/>
      </c>
      <c r="BA50" t="str">
        <f>IF('Converted Data'!F50="3",Results!E50,"")</f>
        <v/>
      </c>
      <c r="BB50" t="str">
        <f>IF('Converted Data'!F50="4",Results!C50,"")</f>
        <v/>
      </c>
      <c r="BC50" t="str">
        <f>IF('Converted Data'!F50="4",Results!E50,"")</f>
        <v/>
      </c>
      <c r="BD50" t="str">
        <f>IF('Converted Data'!F50="5",Results!C50,"")</f>
        <v/>
      </c>
      <c r="BE50" t="str">
        <f>IF('Converted Data'!F50="5",Results!E50,"")</f>
        <v/>
      </c>
      <c r="BG50" t="str">
        <f>IF('Converted Data'!G50="Item 1",Results!C50,"")</f>
        <v/>
      </c>
      <c r="BH50" t="str">
        <f>IF('Converted Data'!G50="Item 1",Results!E50,"")</f>
        <v/>
      </c>
      <c r="BI50" t="str">
        <f>IF('Converted Data'!G50="Item 2",Results!C50,"")</f>
        <v/>
      </c>
      <c r="BJ50" t="str">
        <f>IF('Converted Data'!G50="Item 2",Results!E50,"")</f>
        <v/>
      </c>
      <c r="BK50" t="str">
        <f>IF('Converted Data'!G50="Item 3",Results!C50,"")</f>
        <v/>
      </c>
      <c r="BL50" t="str">
        <f>IF('Converted Data'!G50="Item 3",Results!E50,"")</f>
        <v/>
      </c>
      <c r="BM50" t="str">
        <f>IF('Converted Data'!G50="Item 4",Results!C50,"")</f>
        <v/>
      </c>
      <c r="BN50" t="str">
        <f>IF('Converted Data'!G50="Item 4",Results!E50,"")</f>
        <v/>
      </c>
      <c r="BP50" t="str">
        <f>IF('Converted Data'!H50="75%-100%",Results!C50,"")</f>
        <v/>
      </c>
      <c r="BQ50" t="str">
        <f>IF('Converted Data'!H50="75%-100%",Results!E50,"")</f>
        <v/>
      </c>
      <c r="BR50" t="str">
        <f>IF('Converted Data'!H50="51%-74%",Results!C50,"")</f>
        <v/>
      </c>
      <c r="BS50" t="str">
        <f>IF('Converted Data'!H50="51%-74%",Results!E50,"")</f>
        <v/>
      </c>
      <c r="BT50" t="str">
        <f>IF('Converted Data'!H50="Up to 50%",Results!C50,"")</f>
        <v/>
      </c>
      <c r="BU50" t="str">
        <f>IF('Converted Data'!H50="Up to 50%",Results!E50,"")</f>
        <v/>
      </c>
      <c r="BW50" t="str">
        <f>IF('Converted Data'!B50="Male",Results!I50,"")</f>
        <v/>
      </c>
      <c r="BX50" t="str">
        <f>IF('Converted Data'!B50="Male",Results!K50,"")</f>
        <v/>
      </c>
      <c r="BY50" t="str">
        <f>IF('Converted Data'!B50="Female",Results!I50,"")</f>
        <v/>
      </c>
      <c r="BZ50" t="str">
        <f>IF('Converted Data'!B50="Female",Results!K50,"")</f>
        <v/>
      </c>
      <c r="CA50" t="str">
        <f>IF('Converted Data'!B50="Other",Results!I50,"")</f>
        <v/>
      </c>
      <c r="CB50" t="str">
        <f>IF('Converted Data'!B50="Other",Results!K50,"")</f>
        <v/>
      </c>
      <c r="CD50" t="str">
        <f>IF('Converted Data'!E50="University",Results!I50,"")</f>
        <v/>
      </c>
      <c r="CE50" t="str">
        <f>IF('Converted Data'!E50="University",Results!K50,"")</f>
        <v/>
      </c>
      <c r="CF50" t="str">
        <f>IF('Converted Data'!E50="College",Results!I50,"")</f>
        <v/>
      </c>
      <c r="CG50" t="str">
        <f>IF('Converted Data'!E50="College",Results!K50,"")</f>
        <v/>
      </c>
      <c r="CH50" t="str">
        <f>IF('Converted Data'!E50="High School",Results!I50,"")</f>
        <v/>
      </c>
      <c r="CI50" t="str">
        <f>IF('Converted Data'!E50="High School",Results!K50,"")</f>
        <v/>
      </c>
      <c r="CJ50" t="str">
        <f>IF('Converted Data'!E50="Primary School",Results!I50,"")</f>
        <v/>
      </c>
      <c r="CK50" t="str">
        <f>IF('Converted Data'!E50="Primary School",Results!K50,"")</f>
        <v/>
      </c>
      <c r="CL50" t="str">
        <f>IF('Converted Data'!E50="No formal education",Results!I50,"")</f>
        <v/>
      </c>
      <c r="CM50" t="str">
        <f>IF('Converted Data'!E50="No formal education",Results!K50,"")</f>
        <v/>
      </c>
      <c r="CN50" t="str">
        <f>IF('Converted Data'!E50="Other",Results!I50,"")</f>
        <v/>
      </c>
      <c r="CO50" t="str">
        <f>IF('Converted Data'!E50="Other",Results!K50,"")</f>
        <v/>
      </c>
      <c r="CQ50" t="str">
        <f>IF('Converted Data'!F50="1",Results!I50,"")</f>
        <v/>
      </c>
      <c r="CR50" t="str">
        <f>IF('Converted Data'!F50="1",Results!K50,"")</f>
        <v/>
      </c>
      <c r="CS50" t="str">
        <f>IF('Converted Data'!F50="2",Results!I50,"")</f>
        <v/>
      </c>
      <c r="CT50" t="str">
        <f>IF('Converted Data'!F50="2",Results!K50,"")</f>
        <v/>
      </c>
      <c r="CU50" t="str">
        <f>IF('Converted Data'!F50="3",Results!I50,"")</f>
        <v/>
      </c>
      <c r="CV50" t="str">
        <f>IF('Converted Data'!F50="3",Results!K50,"")</f>
        <v/>
      </c>
      <c r="CW50" t="str">
        <f>IF('Converted Data'!F50="4",Results!I50,"")</f>
        <v/>
      </c>
      <c r="CX50" t="str">
        <f>IF('Converted Data'!F50="4",Results!K50,"")</f>
        <v/>
      </c>
      <c r="CY50" t="str">
        <f>IF('Converted Data'!F50="5",Results!I50,"")</f>
        <v/>
      </c>
      <c r="CZ50" t="str">
        <f>IF('Converted Data'!F50="5",Results!K50,"")</f>
        <v/>
      </c>
      <c r="DB50" t="str">
        <f>IF('Converted Data'!G50="Item 1",Results!I50,"")</f>
        <v/>
      </c>
      <c r="DC50" t="str">
        <f>IF('Converted Data'!G50="Item 1",Results!K50,"")</f>
        <v/>
      </c>
      <c r="DD50" t="str">
        <f>IF('Converted Data'!G50="Item 2",Results!I50,"")</f>
        <v/>
      </c>
      <c r="DE50" t="str">
        <f>IF('Converted Data'!G50="Item 2",Results!K50,"")</f>
        <v/>
      </c>
      <c r="DF50" t="str">
        <f>IF('Converted Data'!G50="Item 3",Results!I50,"")</f>
        <v/>
      </c>
      <c r="DG50" t="str">
        <f>IF('Converted Data'!G50="Item 3",Results!K50,"")</f>
        <v/>
      </c>
      <c r="DH50" t="str">
        <f>IF('Converted Data'!G50="Item 4",Results!I50,"")</f>
        <v/>
      </c>
      <c r="DI50" t="str">
        <f>IF('Converted Data'!G50="Item 4",Results!K50,"")</f>
        <v/>
      </c>
      <c r="DK50" t="str">
        <f>IF('Converted Data'!H50="75%-100%",Results!I50,"")</f>
        <v/>
      </c>
      <c r="DL50" t="str">
        <f>IF('Converted Data'!H50="75%-100%",Results!K50,"")</f>
        <v/>
      </c>
      <c r="DM50" t="str">
        <f>IF('Converted Data'!H50="51%-74%",Results!I50,"")</f>
        <v/>
      </c>
      <c r="DN50" t="str">
        <f>IF('Converted Data'!H50="51%-74%",Results!K50,"")</f>
        <v/>
      </c>
      <c r="DO50" t="str">
        <f>IF('Converted Data'!H50="Up to 50%",Results!I50,"")</f>
        <v/>
      </c>
      <c r="DP50" t="str">
        <f>IF('Converted Data'!H50="Up to 50%",Results!K50,"")</f>
        <v/>
      </c>
      <c r="DR50" t="str">
        <f>IF('Converted Data'!B50="Male",Results!O50,"")</f>
        <v/>
      </c>
      <c r="DS50" t="str">
        <f>IF('Converted Data'!B50="Male",Results!Q50,"")</f>
        <v/>
      </c>
      <c r="DT50" t="str">
        <f>IF('Converted Data'!B50="Female",Results!O50,"")</f>
        <v/>
      </c>
      <c r="DU50" t="str">
        <f>IF('Converted Data'!B50="Female",Results!Q50,"")</f>
        <v/>
      </c>
      <c r="DV50" t="str">
        <f>IF('Converted Data'!B50="Other",Results!O50,"")</f>
        <v/>
      </c>
      <c r="DW50" t="str">
        <f>IF('Converted Data'!B50="Other",Results!Q50,"")</f>
        <v/>
      </c>
      <c r="DY50" t="str">
        <f>IF('Converted Data'!E50="University",Results!O50,"")</f>
        <v/>
      </c>
      <c r="DZ50" t="str">
        <f>IF('Converted Data'!E50="University",Results!Q50,"")</f>
        <v/>
      </c>
      <c r="EA50" t="str">
        <f>IF('Converted Data'!E50="College",Results!O50,"")</f>
        <v/>
      </c>
      <c r="EB50" t="str">
        <f>IF('Converted Data'!E50="College",Results!Q50,"")</f>
        <v/>
      </c>
      <c r="EC50" t="str">
        <f>IF('Converted Data'!E50="High School",Results!O50,"")</f>
        <v/>
      </c>
      <c r="ED50" t="str">
        <f>IF('Converted Data'!E50="High School",Results!Q50,"")</f>
        <v/>
      </c>
      <c r="EE50" t="str">
        <f>IF('Converted Data'!E50="Primary School",Results!O50,"")</f>
        <v/>
      </c>
      <c r="EF50" t="str">
        <f>IF('Converted Data'!E50="Primary School",Results!Q50,"")</f>
        <v/>
      </c>
      <c r="EG50" t="str">
        <f>IF('Converted Data'!E50="No formal education",Results!O50,"")</f>
        <v/>
      </c>
      <c r="EH50" t="str">
        <f>IF('Converted Data'!E50="No formal education",Results!Q50,"")</f>
        <v/>
      </c>
      <c r="EI50" t="str">
        <f>IF('Converted Data'!E50="Other",Results!O50,"")</f>
        <v/>
      </c>
      <c r="EJ50" t="str">
        <f>IF('Converted Data'!E50="Other",Results!Q50,"")</f>
        <v/>
      </c>
      <c r="EL50" t="str">
        <f>IF('Converted Data'!F50="1",Results!O50,"")</f>
        <v/>
      </c>
      <c r="EM50" t="str">
        <f>IF('Converted Data'!F50="1",Results!Q50,"")</f>
        <v/>
      </c>
      <c r="EN50" t="str">
        <f>IF('Converted Data'!F50="2",Results!O50,"")</f>
        <v/>
      </c>
      <c r="EO50" t="str">
        <f>IF('Converted Data'!F50="2",Results!Q50,"")</f>
        <v/>
      </c>
      <c r="EP50" t="str">
        <f>IF('Converted Data'!F50="3",Results!O50,"")</f>
        <v/>
      </c>
      <c r="EQ50" t="str">
        <f>IF('Converted Data'!F50="3",Results!Q50,"")</f>
        <v/>
      </c>
      <c r="ER50" t="str">
        <f>IF('Converted Data'!F50="4",Results!O50,"")</f>
        <v/>
      </c>
      <c r="ES50" t="str">
        <f>IF('Converted Data'!F50="4",Results!Q50,"")</f>
        <v/>
      </c>
      <c r="ET50" t="str">
        <f>IF('Converted Data'!F50="5",Results!O50,"")</f>
        <v/>
      </c>
      <c r="EU50" t="str">
        <f>IF('Converted Data'!F50="5",Results!Q50,"")</f>
        <v/>
      </c>
      <c r="EW50" t="str">
        <f>IF('Converted Data'!G50="Item 1",Results!O50,"")</f>
        <v/>
      </c>
      <c r="EX50" t="str">
        <f>IF('Converted Data'!G50="Item 1",Results!Q50,"")</f>
        <v/>
      </c>
      <c r="EY50" t="str">
        <f>IF('Converted Data'!G50="Item 2",Results!O50,"")</f>
        <v/>
      </c>
      <c r="EZ50" t="str">
        <f>IF('Converted Data'!G50="Item 2",Results!Q50,"")</f>
        <v/>
      </c>
      <c r="FA50" t="str">
        <f>IF('Converted Data'!G50="Item 3",Results!O50,"")</f>
        <v/>
      </c>
      <c r="FB50" t="str">
        <f>IF('Converted Data'!G50="Item 3",Results!Q50,"")</f>
        <v/>
      </c>
      <c r="FC50" t="str">
        <f>IF('Converted Data'!G50="Item 4",Results!O50,"")</f>
        <v/>
      </c>
      <c r="FD50" t="str">
        <f>IF('Converted Data'!G50="Item 4",Results!Q50,"")</f>
        <v/>
      </c>
      <c r="FF50" t="str">
        <f>IF('Converted Data'!H50="75%-100%",Results!O50,"")</f>
        <v/>
      </c>
      <c r="FG50" t="str">
        <f>IF('Converted Data'!H50="75%-100%",Results!Q50,"")</f>
        <v/>
      </c>
      <c r="FH50" t="str">
        <f>IF('Converted Data'!H50="51%-74%",Results!O50,"")</f>
        <v/>
      </c>
      <c r="FI50" t="str">
        <f>IF('Converted Data'!H50="51%-74%",Results!Q50,"")</f>
        <v/>
      </c>
      <c r="FJ50" t="str">
        <f>IF('Converted Data'!H50="Up to 50%",Results!O50,"")</f>
        <v/>
      </c>
      <c r="FK50" t="str">
        <f>IF('Converted Data'!H50="Up to 50%",Results!Q50,"")</f>
        <v/>
      </c>
      <c r="FM50" t="str">
        <f>IF('Converted Data'!B50="Male",Results!U50,"")</f>
        <v/>
      </c>
      <c r="FN50" t="str">
        <f>IF('Converted Data'!B50="Male",Results!W50,"")</f>
        <v/>
      </c>
      <c r="FO50" t="str">
        <f>IF('Converted Data'!B50="Female",Results!U50,"")</f>
        <v/>
      </c>
      <c r="FP50" t="str">
        <f>IF('Converted Data'!B50="Female",Results!W50,"")</f>
        <v/>
      </c>
      <c r="FQ50" t="str">
        <f>IF('Converted Data'!B50="Other",Results!U50,"")</f>
        <v/>
      </c>
      <c r="FR50" t="str">
        <f>IF('Converted Data'!B50="Other",Results!W50,"")</f>
        <v/>
      </c>
      <c r="FT50" t="str">
        <f>IF('Converted Data'!E50="University",Results!U50,"")</f>
        <v/>
      </c>
      <c r="FU50" t="str">
        <f>IF('Converted Data'!E50="University",Results!W50,"")</f>
        <v/>
      </c>
      <c r="FV50" t="str">
        <f>IF('Converted Data'!E50="College",Results!U50,"")</f>
        <v/>
      </c>
      <c r="FW50" t="str">
        <f>IF('Converted Data'!E50="College",Results!W50,"")</f>
        <v/>
      </c>
      <c r="FX50" t="str">
        <f>IF('Converted Data'!E50="High School",Results!U50,"")</f>
        <v/>
      </c>
      <c r="FY50" t="str">
        <f>IF('Converted Data'!E50="High School",Results!W50,"")</f>
        <v/>
      </c>
      <c r="FZ50" t="str">
        <f>IF('Converted Data'!E50="Primary School",Results!U50,"")</f>
        <v/>
      </c>
      <c r="GA50" t="str">
        <f>IF('Converted Data'!E50="Primary School",Results!W50,"")</f>
        <v/>
      </c>
      <c r="GB50" t="str">
        <f>IF('Converted Data'!E50="No formal education",Results!U50,"")</f>
        <v/>
      </c>
      <c r="GC50" t="str">
        <f>IF('Converted Data'!E50="No formal education",Results!W50,"")</f>
        <v/>
      </c>
      <c r="GD50" t="str">
        <f>IF('Converted Data'!E50="Other",Results!U50,"")</f>
        <v/>
      </c>
      <c r="GE50" t="str">
        <f>IF('Converted Data'!E50="Other",Results!W50,"")</f>
        <v/>
      </c>
      <c r="GG50" t="str">
        <f>IF('Converted Data'!F50="1",Results!U50,"")</f>
        <v/>
      </c>
      <c r="GH50" t="str">
        <f>IF('Converted Data'!F50="1",Results!W50,"")</f>
        <v/>
      </c>
      <c r="GI50" t="str">
        <f>IF('Converted Data'!F50="2",Results!U50,"")</f>
        <v/>
      </c>
      <c r="GJ50" t="str">
        <f>IF('Converted Data'!F50="2",Results!W50,"")</f>
        <v/>
      </c>
      <c r="GK50" t="str">
        <f>IF('Converted Data'!F50="3",Results!U50,"")</f>
        <v/>
      </c>
      <c r="GL50" t="str">
        <f>IF('Converted Data'!F50="3",Results!W50,"")</f>
        <v/>
      </c>
      <c r="GM50" t="str">
        <f>IF('Converted Data'!F50="4",Results!U50,"")</f>
        <v/>
      </c>
      <c r="GN50" t="str">
        <f>IF('Converted Data'!F50="4",Results!W50,"")</f>
        <v/>
      </c>
      <c r="GO50" t="str">
        <f>IF('Converted Data'!F50="5",Results!U50,"")</f>
        <v/>
      </c>
      <c r="GP50" t="str">
        <f>IF('Converted Data'!F50="5",Results!W50,"")</f>
        <v/>
      </c>
      <c r="GR50" t="str">
        <f>IF('Converted Data'!G50="Item 1",Results!U50,"")</f>
        <v/>
      </c>
      <c r="GS50" t="str">
        <f>IF('Converted Data'!G50="Item 1",Results!W50,"")</f>
        <v/>
      </c>
      <c r="GT50" t="str">
        <f>IF('Converted Data'!G50="Item 2",Results!U50,"")</f>
        <v/>
      </c>
      <c r="GU50" t="str">
        <f>IF('Converted Data'!G50="Item 2",Results!W50,"")</f>
        <v/>
      </c>
      <c r="GV50" t="str">
        <f>IF('Converted Data'!G50="Item 3",Results!U50,"")</f>
        <v/>
      </c>
      <c r="GW50" t="str">
        <f>IF('Converted Data'!G50="Item 3",Results!W50,"")</f>
        <v/>
      </c>
      <c r="GX50" t="str">
        <f>IF('Converted Data'!G50="Item 4",Results!U50,"")</f>
        <v/>
      </c>
      <c r="GY50" t="str">
        <f>IF('Converted Data'!G50="Item 4",Results!W50,"")</f>
        <v/>
      </c>
      <c r="HA50" t="str">
        <f>IF('Converted Data'!H50="75%-100%",Results!U50,"")</f>
        <v/>
      </c>
      <c r="HB50" t="str">
        <f>IF('Converted Data'!H50="75%-100%",Results!W50,"")</f>
        <v/>
      </c>
      <c r="HC50" t="str">
        <f>IF('Converted Data'!H50="51%-74%",Results!U50,"")</f>
        <v/>
      </c>
      <c r="HD50" t="str">
        <f>IF('Converted Data'!H50="51%-74%",Results!W50,"")</f>
        <v/>
      </c>
      <c r="HE50" t="str">
        <f>IF('Converted Data'!H50="Up to 50%",Results!U50,"")</f>
        <v/>
      </c>
      <c r="HF50" t="str">
        <f>IF('Converted Data'!H50="Up to 50%",Results!W50,"")</f>
        <v/>
      </c>
    </row>
    <row r="51" spans="1:214" x14ac:dyDescent="0.25">
      <c r="A51" s="42">
        <f>'Data Entry'!A51</f>
        <v>0</v>
      </c>
      <c r="B51" s="75">
        <f>SUM('Converted Data'!J51,'Converted Data'!L51,'Converted Data'!N51,'Converted Data'!P51,'Converted Data'!T51,'Converted Data'!X51)</f>
        <v>0</v>
      </c>
      <c r="C51" s="75" t="str">
        <f t="shared" si="2"/>
        <v/>
      </c>
      <c r="D51" s="77">
        <f>SUM('Converted Data'!AF51,'Converted Data'!AH51,'Converted Data'!AJ51,'Converted Data'!AL51,'Converted Data'!AP51,'Converted Data'!AT51)</f>
        <v>0</v>
      </c>
      <c r="E51" s="77" t="str">
        <f t="shared" si="3"/>
        <v/>
      </c>
      <c r="F51" s="79">
        <f t="shared" si="0"/>
        <v>0</v>
      </c>
      <c r="G51" s="60"/>
      <c r="H51" s="59">
        <f>SUM('Converted Data'!K51,'Converted Data'!Q51,'Converted Data'!S51,'Converted Data'!V51,'Converted Data'!Y51,'Converted Data'!AA51)</f>
        <v>0</v>
      </c>
      <c r="I51" s="59" t="str">
        <f t="shared" si="4"/>
        <v/>
      </c>
      <c r="J51" s="58">
        <f>SUM('Converted Data'!AG51,'Converted Data'!AM51,'Converted Data'!AO51,'Converted Data'!AR51,'Converted Data'!AU51,'Converted Data'!AW51)</f>
        <v>0</v>
      </c>
      <c r="K51" s="58" t="str">
        <f t="shared" si="5"/>
        <v/>
      </c>
      <c r="L51" s="67">
        <f t="shared" si="12"/>
        <v>0</v>
      </c>
      <c r="N51" s="69">
        <f>SUM('Converted Data'!M51,'Converted Data'!O51,'Converted Data'!R51,'Converted Data'!Z51,'Converted Data'!AC51)</f>
        <v>0</v>
      </c>
      <c r="O51" s="69" t="str">
        <f t="shared" si="6"/>
        <v/>
      </c>
      <c r="P51" s="62">
        <f>SUM('Converted Data'!AI51,'Converted Data'!AK51,'Converted Data'!AN51,'Converted Data'!AV51,'Converted Data'!AY51)</f>
        <v>0</v>
      </c>
      <c r="Q51" s="62" t="str">
        <f t="shared" si="7"/>
        <v/>
      </c>
      <c r="R51" s="61">
        <f t="shared" si="8"/>
        <v>0</v>
      </c>
      <c r="T51" s="42">
        <f>SUM('Converted Data'!I51,'Converted Data'!U51,'Converted Data'!W51,'Converted Data'!AB51,'Converted Data'!AD51)</f>
        <v>0</v>
      </c>
      <c r="U51" s="42" t="str">
        <f t="shared" si="9"/>
        <v/>
      </c>
      <c r="V51" s="41">
        <f>SUM('Converted Data'!AE51,'Converted Data'!AQ51,'Converted Data'!AS51,'Converted Data'!AX51,'Converted Data'!AZ51)</f>
        <v>0</v>
      </c>
      <c r="W51" s="41" t="str">
        <f t="shared" si="10"/>
        <v/>
      </c>
      <c r="X51" s="85">
        <f t="shared" si="11"/>
        <v>0</v>
      </c>
      <c r="AB51" t="str">
        <f>IF('Converted Data'!B51="Male",Results!C51,"")</f>
        <v/>
      </c>
      <c r="AC51" t="str">
        <f>IF('Converted Data'!B51="Male",Results!E51,"")</f>
        <v/>
      </c>
      <c r="AD51" t="str">
        <f>IF('Converted Data'!B51="Female",Results!C51,"")</f>
        <v/>
      </c>
      <c r="AE51" t="str">
        <f>IF('Converted Data'!B51="Female",Results!E51,"")</f>
        <v/>
      </c>
      <c r="AF51" t="str">
        <f>IF('Converted Data'!B51="Other",Results!C51,"")</f>
        <v/>
      </c>
      <c r="AG51" t="str">
        <f>IF('Converted Data'!B51="Other",Results!E51,"")</f>
        <v/>
      </c>
      <c r="AI51" t="str">
        <f>IF('Converted Data'!E51="University",Results!C51,"")</f>
        <v/>
      </c>
      <c r="AJ51" t="str">
        <f>IF('Converted Data'!E51="University",Results!E51,"")</f>
        <v/>
      </c>
      <c r="AK51" t="str">
        <f>IF('Converted Data'!E51="College",Results!C51,"")</f>
        <v/>
      </c>
      <c r="AL51" t="str">
        <f>IF('Converted Data'!E51="College",Results!E51,"")</f>
        <v/>
      </c>
      <c r="AM51" t="str">
        <f>IF('Converted Data'!E51="High School",Results!C51,"")</f>
        <v/>
      </c>
      <c r="AN51" t="str">
        <f>IF('Converted Data'!E51="High School",Results!E51,"")</f>
        <v/>
      </c>
      <c r="AO51" t="str">
        <f>IF('Converted Data'!E51="Primary School",Results!C51,"")</f>
        <v/>
      </c>
      <c r="AP51" t="str">
        <f>IF('Converted Data'!E51="Primary School",Results!E51,"")</f>
        <v/>
      </c>
      <c r="AQ51" t="str">
        <f>IF('Converted Data'!E51="No formal education",Results!C51,"")</f>
        <v/>
      </c>
      <c r="AR51" t="str">
        <f>IF('Converted Data'!E51="No formal education",Results!E51,"")</f>
        <v/>
      </c>
      <c r="AS51" t="str">
        <f>IF('Converted Data'!E51="Other",Results!C51,"")</f>
        <v/>
      </c>
      <c r="AT51" t="str">
        <f>IF('Converted Data'!E51="Other",Results!E51,"")</f>
        <v/>
      </c>
      <c r="AV51" t="str">
        <f>IF('Converted Data'!F51="1",Results!C51,"")</f>
        <v/>
      </c>
      <c r="AW51" t="str">
        <f>IF('Converted Data'!F51="1",Results!E51,"")</f>
        <v/>
      </c>
      <c r="AX51" t="str">
        <f>IF('Converted Data'!F51="2",Results!C51,"")</f>
        <v/>
      </c>
      <c r="AY51" t="str">
        <f>IF('Converted Data'!F51="2",Results!E51,"")</f>
        <v/>
      </c>
      <c r="AZ51" t="str">
        <f>IF('Converted Data'!F51="3",Results!C51,"")</f>
        <v/>
      </c>
      <c r="BA51" t="str">
        <f>IF('Converted Data'!F51="3",Results!E51,"")</f>
        <v/>
      </c>
      <c r="BB51" t="str">
        <f>IF('Converted Data'!F51="4",Results!C51,"")</f>
        <v/>
      </c>
      <c r="BC51" t="str">
        <f>IF('Converted Data'!F51="4",Results!E51,"")</f>
        <v/>
      </c>
      <c r="BD51" t="str">
        <f>IF('Converted Data'!F51="5",Results!C51,"")</f>
        <v/>
      </c>
      <c r="BE51" t="str">
        <f>IF('Converted Data'!F51="5",Results!E51,"")</f>
        <v/>
      </c>
      <c r="BG51" t="str">
        <f>IF('Converted Data'!G51="Item 1",Results!C51,"")</f>
        <v/>
      </c>
      <c r="BH51" t="str">
        <f>IF('Converted Data'!G51="Item 1",Results!E51,"")</f>
        <v/>
      </c>
      <c r="BI51" t="str">
        <f>IF('Converted Data'!G51="Item 2",Results!C51,"")</f>
        <v/>
      </c>
      <c r="BJ51" t="str">
        <f>IF('Converted Data'!G51="Item 2",Results!E51,"")</f>
        <v/>
      </c>
      <c r="BK51" t="str">
        <f>IF('Converted Data'!G51="Item 3",Results!C51,"")</f>
        <v/>
      </c>
      <c r="BL51" t="str">
        <f>IF('Converted Data'!G51="Item 3",Results!E51,"")</f>
        <v/>
      </c>
      <c r="BM51" t="str">
        <f>IF('Converted Data'!G51="Item 4",Results!C51,"")</f>
        <v/>
      </c>
      <c r="BN51" t="str">
        <f>IF('Converted Data'!G51="Item 4",Results!E51,"")</f>
        <v/>
      </c>
      <c r="BP51" t="str">
        <f>IF('Converted Data'!H51="75%-100%",Results!C51,"")</f>
        <v/>
      </c>
      <c r="BQ51" t="str">
        <f>IF('Converted Data'!H51="75%-100%",Results!E51,"")</f>
        <v/>
      </c>
      <c r="BR51" t="str">
        <f>IF('Converted Data'!H51="51%-74%",Results!C51,"")</f>
        <v/>
      </c>
      <c r="BS51" t="str">
        <f>IF('Converted Data'!H51="51%-74%",Results!E51,"")</f>
        <v/>
      </c>
      <c r="BT51" t="str">
        <f>IF('Converted Data'!H51="Up to 50%",Results!C51,"")</f>
        <v/>
      </c>
      <c r="BU51" t="str">
        <f>IF('Converted Data'!H51="Up to 50%",Results!E51,"")</f>
        <v/>
      </c>
      <c r="BW51" t="str">
        <f>IF('Converted Data'!B51="Male",Results!I51,"")</f>
        <v/>
      </c>
      <c r="BX51" t="str">
        <f>IF('Converted Data'!B51="Male",Results!K51,"")</f>
        <v/>
      </c>
      <c r="BY51" t="str">
        <f>IF('Converted Data'!B51="Female",Results!I51,"")</f>
        <v/>
      </c>
      <c r="BZ51" t="str">
        <f>IF('Converted Data'!B51="Female",Results!K51,"")</f>
        <v/>
      </c>
      <c r="CA51" t="str">
        <f>IF('Converted Data'!B51="Other",Results!I51,"")</f>
        <v/>
      </c>
      <c r="CB51" t="str">
        <f>IF('Converted Data'!B51="Other",Results!K51,"")</f>
        <v/>
      </c>
      <c r="CD51" t="str">
        <f>IF('Converted Data'!E51="University",Results!I51,"")</f>
        <v/>
      </c>
      <c r="CE51" t="str">
        <f>IF('Converted Data'!E51="University",Results!K51,"")</f>
        <v/>
      </c>
      <c r="CF51" t="str">
        <f>IF('Converted Data'!E51="College",Results!I51,"")</f>
        <v/>
      </c>
      <c r="CG51" t="str">
        <f>IF('Converted Data'!E51="College",Results!K51,"")</f>
        <v/>
      </c>
      <c r="CH51" t="str">
        <f>IF('Converted Data'!E51="High School",Results!I51,"")</f>
        <v/>
      </c>
      <c r="CI51" t="str">
        <f>IF('Converted Data'!E51="High School",Results!K51,"")</f>
        <v/>
      </c>
      <c r="CJ51" t="str">
        <f>IF('Converted Data'!E51="Primary School",Results!I51,"")</f>
        <v/>
      </c>
      <c r="CK51" t="str">
        <f>IF('Converted Data'!E51="Primary School",Results!K51,"")</f>
        <v/>
      </c>
      <c r="CL51" t="str">
        <f>IF('Converted Data'!E51="No formal education",Results!I51,"")</f>
        <v/>
      </c>
      <c r="CM51" t="str">
        <f>IF('Converted Data'!E51="No formal education",Results!K51,"")</f>
        <v/>
      </c>
      <c r="CN51" t="str">
        <f>IF('Converted Data'!E51="Other",Results!I51,"")</f>
        <v/>
      </c>
      <c r="CO51" t="str">
        <f>IF('Converted Data'!E51="Other",Results!K51,"")</f>
        <v/>
      </c>
      <c r="CQ51" t="str">
        <f>IF('Converted Data'!F51="1",Results!I51,"")</f>
        <v/>
      </c>
      <c r="CR51" t="str">
        <f>IF('Converted Data'!F51="1",Results!K51,"")</f>
        <v/>
      </c>
      <c r="CS51" t="str">
        <f>IF('Converted Data'!F51="2",Results!I51,"")</f>
        <v/>
      </c>
      <c r="CT51" t="str">
        <f>IF('Converted Data'!F51="2",Results!K51,"")</f>
        <v/>
      </c>
      <c r="CU51" t="str">
        <f>IF('Converted Data'!F51="3",Results!I51,"")</f>
        <v/>
      </c>
      <c r="CV51" t="str">
        <f>IF('Converted Data'!F51="3",Results!K51,"")</f>
        <v/>
      </c>
      <c r="CW51" t="str">
        <f>IF('Converted Data'!F51="4",Results!I51,"")</f>
        <v/>
      </c>
      <c r="CX51" t="str">
        <f>IF('Converted Data'!F51="4",Results!K51,"")</f>
        <v/>
      </c>
      <c r="CY51" t="str">
        <f>IF('Converted Data'!F51="5",Results!I51,"")</f>
        <v/>
      </c>
      <c r="CZ51" t="str">
        <f>IF('Converted Data'!F51="5",Results!K51,"")</f>
        <v/>
      </c>
      <c r="DB51" t="str">
        <f>IF('Converted Data'!G51="Item 1",Results!I51,"")</f>
        <v/>
      </c>
      <c r="DC51" t="str">
        <f>IF('Converted Data'!G51="Item 1",Results!K51,"")</f>
        <v/>
      </c>
      <c r="DD51" t="str">
        <f>IF('Converted Data'!G51="Item 2",Results!I51,"")</f>
        <v/>
      </c>
      <c r="DE51" t="str">
        <f>IF('Converted Data'!G51="Item 2",Results!K51,"")</f>
        <v/>
      </c>
      <c r="DF51" t="str">
        <f>IF('Converted Data'!G51="Item 3",Results!I51,"")</f>
        <v/>
      </c>
      <c r="DG51" t="str">
        <f>IF('Converted Data'!G51="Item 3",Results!K51,"")</f>
        <v/>
      </c>
      <c r="DH51" t="str">
        <f>IF('Converted Data'!G51="Item 4",Results!I51,"")</f>
        <v/>
      </c>
      <c r="DI51" t="str">
        <f>IF('Converted Data'!G51="Item 4",Results!K51,"")</f>
        <v/>
      </c>
      <c r="DK51" t="str">
        <f>IF('Converted Data'!H51="75%-100%",Results!I51,"")</f>
        <v/>
      </c>
      <c r="DL51" t="str">
        <f>IF('Converted Data'!H51="75%-100%",Results!K51,"")</f>
        <v/>
      </c>
      <c r="DM51" t="str">
        <f>IF('Converted Data'!H51="51%-74%",Results!I51,"")</f>
        <v/>
      </c>
      <c r="DN51" t="str">
        <f>IF('Converted Data'!H51="51%-74%",Results!K51,"")</f>
        <v/>
      </c>
      <c r="DO51" t="str">
        <f>IF('Converted Data'!H51="Up to 50%",Results!I51,"")</f>
        <v/>
      </c>
      <c r="DP51" t="str">
        <f>IF('Converted Data'!H51="Up to 50%",Results!K51,"")</f>
        <v/>
      </c>
      <c r="DR51" t="str">
        <f>IF('Converted Data'!B51="Male",Results!O51,"")</f>
        <v/>
      </c>
      <c r="DS51" t="str">
        <f>IF('Converted Data'!B51="Male",Results!Q51,"")</f>
        <v/>
      </c>
      <c r="DT51" t="str">
        <f>IF('Converted Data'!B51="Female",Results!O51,"")</f>
        <v/>
      </c>
      <c r="DU51" t="str">
        <f>IF('Converted Data'!B51="Female",Results!Q51,"")</f>
        <v/>
      </c>
      <c r="DV51" t="str">
        <f>IF('Converted Data'!B51="Other",Results!O51,"")</f>
        <v/>
      </c>
      <c r="DW51" t="str">
        <f>IF('Converted Data'!B51="Other",Results!Q51,"")</f>
        <v/>
      </c>
      <c r="DY51" t="str">
        <f>IF('Converted Data'!E51="University",Results!O51,"")</f>
        <v/>
      </c>
      <c r="DZ51" t="str">
        <f>IF('Converted Data'!E51="University",Results!Q51,"")</f>
        <v/>
      </c>
      <c r="EA51" t="str">
        <f>IF('Converted Data'!E51="College",Results!O51,"")</f>
        <v/>
      </c>
      <c r="EB51" t="str">
        <f>IF('Converted Data'!E51="College",Results!Q51,"")</f>
        <v/>
      </c>
      <c r="EC51" t="str">
        <f>IF('Converted Data'!E51="High School",Results!O51,"")</f>
        <v/>
      </c>
      <c r="ED51" t="str">
        <f>IF('Converted Data'!E51="High School",Results!Q51,"")</f>
        <v/>
      </c>
      <c r="EE51" t="str">
        <f>IF('Converted Data'!E51="Primary School",Results!O51,"")</f>
        <v/>
      </c>
      <c r="EF51" t="str">
        <f>IF('Converted Data'!E51="Primary School",Results!Q51,"")</f>
        <v/>
      </c>
      <c r="EG51" t="str">
        <f>IF('Converted Data'!E51="No formal education",Results!O51,"")</f>
        <v/>
      </c>
      <c r="EH51" t="str">
        <f>IF('Converted Data'!E51="No formal education",Results!Q51,"")</f>
        <v/>
      </c>
      <c r="EI51" t="str">
        <f>IF('Converted Data'!E51="Other",Results!O51,"")</f>
        <v/>
      </c>
      <c r="EJ51" t="str">
        <f>IF('Converted Data'!E51="Other",Results!Q51,"")</f>
        <v/>
      </c>
      <c r="EL51" t="str">
        <f>IF('Converted Data'!F51="1",Results!O51,"")</f>
        <v/>
      </c>
      <c r="EM51" t="str">
        <f>IF('Converted Data'!F51="1",Results!Q51,"")</f>
        <v/>
      </c>
      <c r="EN51" t="str">
        <f>IF('Converted Data'!F51="2",Results!O51,"")</f>
        <v/>
      </c>
      <c r="EO51" t="str">
        <f>IF('Converted Data'!F51="2",Results!Q51,"")</f>
        <v/>
      </c>
      <c r="EP51" t="str">
        <f>IF('Converted Data'!F51="3",Results!O51,"")</f>
        <v/>
      </c>
      <c r="EQ51" t="str">
        <f>IF('Converted Data'!F51="3",Results!Q51,"")</f>
        <v/>
      </c>
      <c r="ER51" t="str">
        <f>IF('Converted Data'!F51="4",Results!O51,"")</f>
        <v/>
      </c>
      <c r="ES51" t="str">
        <f>IF('Converted Data'!F51="4",Results!Q51,"")</f>
        <v/>
      </c>
      <c r="ET51" t="str">
        <f>IF('Converted Data'!F51="5",Results!O51,"")</f>
        <v/>
      </c>
      <c r="EU51" t="str">
        <f>IF('Converted Data'!F51="5",Results!Q51,"")</f>
        <v/>
      </c>
      <c r="EW51" t="str">
        <f>IF('Converted Data'!G51="Item 1",Results!O51,"")</f>
        <v/>
      </c>
      <c r="EX51" t="str">
        <f>IF('Converted Data'!G51="Item 1",Results!Q51,"")</f>
        <v/>
      </c>
      <c r="EY51" t="str">
        <f>IF('Converted Data'!G51="Item 2",Results!O51,"")</f>
        <v/>
      </c>
      <c r="EZ51" t="str">
        <f>IF('Converted Data'!G51="Item 2",Results!Q51,"")</f>
        <v/>
      </c>
      <c r="FA51" t="str">
        <f>IF('Converted Data'!G51="Item 3",Results!O51,"")</f>
        <v/>
      </c>
      <c r="FB51" t="str">
        <f>IF('Converted Data'!G51="Item 3",Results!Q51,"")</f>
        <v/>
      </c>
      <c r="FC51" t="str">
        <f>IF('Converted Data'!G51="Item 4",Results!O51,"")</f>
        <v/>
      </c>
      <c r="FD51" t="str">
        <f>IF('Converted Data'!G51="Item 4",Results!Q51,"")</f>
        <v/>
      </c>
      <c r="FF51" t="str">
        <f>IF('Converted Data'!H51="75%-100%",Results!O51,"")</f>
        <v/>
      </c>
      <c r="FG51" t="str">
        <f>IF('Converted Data'!H51="75%-100%",Results!Q51,"")</f>
        <v/>
      </c>
      <c r="FH51" t="str">
        <f>IF('Converted Data'!H51="51%-74%",Results!O51,"")</f>
        <v/>
      </c>
      <c r="FI51" t="str">
        <f>IF('Converted Data'!H51="51%-74%",Results!Q51,"")</f>
        <v/>
      </c>
      <c r="FJ51" t="str">
        <f>IF('Converted Data'!H51="Up to 50%",Results!O51,"")</f>
        <v/>
      </c>
      <c r="FK51" t="str">
        <f>IF('Converted Data'!H51="Up to 50%",Results!Q51,"")</f>
        <v/>
      </c>
      <c r="FM51" t="str">
        <f>IF('Converted Data'!B51="Male",Results!U51,"")</f>
        <v/>
      </c>
      <c r="FN51" t="str">
        <f>IF('Converted Data'!B51="Male",Results!W51,"")</f>
        <v/>
      </c>
      <c r="FO51" t="str">
        <f>IF('Converted Data'!B51="Female",Results!U51,"")</f>
        <v/>
      </c>
      <c r="FP51" t="str">
        <f>IF('Converted Data'!B51="Female",Results!W51,"")</f>
        <v/>
      </c>
      <c r="FQ51" t="str">
        <f>IF('Converted Data'!B51="Other",Results!U51,"")</f>
        <v/>
      </c>
      <c r="FR51" t="str">
        <f>IF('Converted Data'!B51="Other",Results!W51,"")</f>
        <v/>
      </c>
      <c r="FT51" t="str">
        <f>IF('Converted Data'!E51="University",Results!U51,"")</f>
        <v/>
      </c>
      <c r="FU51" t="str">
        <f>IF('Converted Data'!E51="University",Results!W51,"")</f>
        <v/>
      </c>
      <c r="FV51" t="str">
        <f>IF('Converted Data'!E51="College",Results!U51,"")</f>
        <v/>
      </c>
      <c r="FW51" t="str">
        <f>IF('Converted Data'!E51="College",Results!W51,"")</f>
        <v/>
      </c>
      <c r="FX51" t="str">
        <f>IF('Converted Data'!E51="High School",Results!U51,"")</f>
        <v/>
      </c>
      <c r="FY51" t="str">
        <f>IF('Converted Data'!E51="High School",Results!W51,"")</f>
        <v/>
      </c>
      <c r="FZ51" t="str">
        <f>IF('Converted Data'!E51="Primary School",Results!U51,"")</f>
        <v/>
      </c>
      <c r="GA51" t="str">
        <f>IF('Converted Data'!E51="Primary School",Results!W51,"")</f>
        <v/>
      </c>
      <c r="GB51" t="str">
        <f>IF('Converted Data'!E51="No formal education",Results!U51,"")</f>
        <v/>
      </c>
      <c r="GC51" t="str">
        <f>IF('Converted Data'!E51="No formal education",Results!W51,"")</f>
        <v/>
      </c>
      <c r="GD51" t="str">
        <f>IF('Converted Data'!E51="Other",Results!U51,"")</f>
        <v/>
      </c>
      <c r="GE51" t="str">
        <f>IF('Converted Data'!E51="Other",Results!W51,"")</f>
        <v/>
      </c>
      <c r="GG51" t="str">
        <f>IF('Converted Data'!F51="1",Results!U51,"")</f>
        <v/>
      </c>
      <c r="GH51" t="str">
        <f>IF('Converted Data'!F51="1",Results!W51,"")</f>
        <v/>
      </c>
      <c r="GI51" t="str">
        <f>IF('Converted Data'!F51="2",Results!U51,"")</f>
        <v/>
      </c>
      <c r="GJ51" t="str">
        <f>IF('Converted Data'!F51="2",Results!W51,"")</f>
        <v/>
      </c>
      <c r="GK51" t="str">
        <f>IF('Converted Data'!F51="3",Results!U51,"")</f>
        <v/>
      </c>
      <c r="GL51" t="str">
        <f>IF('Converted Data'!F51="3",Results!W51,"")</f>
        <v/>
      </c>
      <c r="GM51" t="str">
        <f>IF('Converted Data'!F51="4",Results!U51,"")</f>
        <v/>
      </c>
      <c r="GN51" t="str">
        <f>IF('Converted Data'!F51="4",Results!W51,"")</f>
        <v/>
      </c>
      <c r="GO51" t="str">
        <f>IF('Converted Data'!F51="5",Results!U51,"")</f>
        <v/>
      </c>
      <c r="GP51" t="str">
        <f>IF('Converted Data'!F51="5",Results!W51,"")</f>
        <v/>
      </c>
      <c r="GR51" t="str">
        <f>IF('Converted Data'!G51="Item 1",Results!U51,"")</f>
        <v/>
      </c>
      <c r="GS51" t="str">
        <f>IF('Converted Data'!G51="Item 1",Results!W51,"")</f>
        <v/>
      </c>
      <c r="GT51" t="str">
        <f>IF('Converted Data'!G51="Item 2",Results!U51,"")</f>
        <v/>
      </c>
      <c r="GU51" t="str">
        <f>IF('Converted Data'!G51="Item 2",Results!W51,"")</f>
        <v/>
      </c>
      <c r="GV51" t="str">
        <f>IF('Converted Data'!G51="Item 3",Results!U51,"")</f>
        <v/>
      </c>
      <c r="GW51" t="str">
        <f>IF('Converted Data'!G51="Item 3",Results!W51,"")</f>
        <v/>
      </c>
      <c r="GX51" t="str">
        <f>IF('Converted Data'!G51="Item 4",Results!U51,"")</f>
        <v/>
      </c>
      <c r="GY51" t="str">
        <f>IF('Converted Data'!G51="Item 4",Results!W51,"")</f>
        <v/>
      </c>
      <c r="HA51" t="str">
        <f>IF('Converted Data'!H51="75%-100%",Results!U51,"")</f>
        <v/>
      </c>
      <c r="HB51" t="str">
        <f>IF('Converted Data'!H51="75%-100%",Results!W51,"")</f>
        <v/>
      </c>
      <c r="HC51" t="str">
        <f>IF('Converted Data'!H51="51%-74%",Results!U51,"")</f>
        <v/>
      </c>
      <c r="HD51" t="str">
        <f>IF('Converted Data'!H51="51%-74%",Results!W51,"")</f>
        <v/>
      </c>
      <c r="HE51" t="str">
        <f>IF('Converted Data'!H51="Up to 50%",Results!U51,"")</f>
        <v/>
      </c>
      <c r="HF51" t="str">
        <f>IF('Converted Data'!H51="Up to 50%",Results!W51,"")</f>
        <v/>
      </c>
    </row>
    <row r="52" spans="1:214" x14ac:dyDescent="0.25">
      <c r="A52" s="42">
        <f>'Data Entry'!A52</f>
        <v>0</v>
      </c>
      <c r="B52" s="75">
        <f>SUM('Converted Data'!J52,'Converted Data'!L52,'Converted Data'!N52,'Converted Data'!P52,'Converted Data'!T52,'Converted Data'!X52)</f>
        <v>0</v>
      </c>
      <c r="C52" s="75" t="str">
        <f t="shared" si="2"/>
        <v/>
      </c>
      <c r="D52" s="77">
        <f>SUM('Converted Data'!AF52,'Converted Data'!AH52,'Converted Data'!AJ52,'Converted Data'!AL52,'Converted Data'!AP52,'Converted Data'!AT52)</f>
        <v>0</v>
      </c>
      <c r="E52" s="77" t="str">
        <f t="shared" si="3"/>
        <v/>
      </c>
      <c r="F52" s="79">
        <f t="shared" si="0"/>
        <v>0</v>
      </c>
      <c r="G52" s="60"/>
      <c r="H52" s="59">
        <f>SUM('Converted Data'!K52,'Converted Data'!Q52,'Converted Data'!S52,'Converted Data'!V52,'Converted Data'!Y52,'Converted Data'!AA52)</f>
        <v>0</v>
      </c>
      <c r="I52" s="59" t="str">
        <f t="shared" si="4"/>
        <v/>
      </c>
      <c r="J52" s="58">
        <f>SUM('Converted Data'!AG52,'Converted Data'!AM52,'Converted Data'!AO52,'Converted Data'!AR52,'Converted Data'!AU52,'Converted Data'!AW52)</f>
        <v>0</v>
      </c>
      <c r="K52" s="58" t="str">
        <f t="shared" si="5"/>
        <v/>
      </c>
      <c r="L52" s="67">
        <f t="shared" si="12"/>
        <v>0</v>
      </c>
      <c r="N52" s="69">
        <f>SUM('Converted Data'!M52,'Converted Data'!O52,'Converted Data'!R52,'Converted Data'!Z52,'Converted Data'!AC52)</f>
        <v>0</v>
      </c>
      <c r="O52" s="69" t="str">
        <f t="shared" si="6"/>
        <v/>
      </c>
      <c r="P52" s="62">
        <f>SUM('Converted Data'!AI52,'Converted Data'!AK52,'Converted Data'!AN52,'Converted Data'!AV52,'Converted Data'!AY52)</f>
        <v>0</v>
      </c>
      <c r="Q52" s="62" t="str">
        <f t="shared" si="7"/>
        <v/>
      </c>
      <c r="R52" s="61">
        <f t="shared" si="8"/>
        <v>0</v>
      </c>
      <c r="T52" s="42">
        <f>SUM('Converted Data'!I52,'Converted Data'!U52,'Converted Data'!W52,'Converted Data'!AB52,'Converted Data'!AD52)</f>
        <v>0</v>
      </c>
      <c r="U52" s="42" t="str">
        <f t="shared" si="9"/>
        <v/>
      </c>
      <c r="V52" s="41">
        <f>SUM('Converted Data'!AE52,'Converted Data'!AQ52,'Converted Data'!AS52,'Converted Data'!AX52,'Converted Data'!AZ52)</f>
        <v>0</v>
      </c>
      <c r="W52" s="41" t="str">
        <f t="shared" si="10"/>
        <v/>
      </c>
      <c r="X52" s="85">
        <f t="shared" si="11"/>
        <v>0</v>
      </c>
      <c r="AB52" t="str">
        <f>IF('Converted Data'!B52="Male",Results!C52,"")</f>
        <v/>
      </c>
      <c r="AC52" t="str">
        <f>IF('Converted Data'!B52="Male",Results!E52,"")</f>
        <v/>
      </c>
      <c r="AD52" t="str">
        <f>IF('Converted Data'!B52="Female",Results!C52,"")</f>
        <v/>
      </c>
      <c r="AE52" t="str">
        <f>IF('Converted Data'!B52="Female",Results!E52,"")</f>
        <v/>
      </c>
      <c r="AF52" t="str">
        <f>IF('Converted Data'!B52="Other",Results!C52,"")</f>
        <v/>
      </c>
      <c r="AG52" t="str">
        <f>IF('Converted Data'!B52="Other",Results!E52,"")</f>
        <v/>
      </c>
      <c r="AI52" t="str">
        <f>IF('Converted Data'!E52="University",Results!C52,"")</f>
        <v/>
      </c>
      <c r="AJ52" t="str">
        <f>IF('Converted Data'!E52="University",Results!E52,"")</f>
        <v/>
      </c>
      <c r="AK52" t="str">
        <f>IF('Converted Data'!E52="College",Results!C52,"")</f>
        <v/>
      </c>
      <c r="AL52" t="str">
        <f>IF('Converted Data'!E52="College",Results!E52,"")</f>
        <v/>
      </c>
      <c r="AM52" t="str">
        <f>IF('Converted Data'!E52="High School",Results!C52,"")</f>
        <v/>
      </c>
      <c r="AN52" t="str">
        <f>IF('Converted Data'!E52="High School",Results!E52,"")</f>
        <v/>
      </c>
      <c r="AO52" t="str">
        <f>IF('Converted Data'!E52="Primary School",Results!C52,"")</f>
        <v/>
      </c>
      <c r="AP52" t="str">
        <f>IF('Converted Data'!E52="Primary School",Results!E52,"")</f>
        <v/>
      </c>
      <c r="AQ52" t="str">
        <f>IF('Converted Data'!E52="No formal education",Results!C52,"")</f>
        <v/>
      </c>
      <c r="AR52" t="str">
        <f>IF('Converted Data'!E52="No formal education",Results!E52,"")</f>
        <v/>
      </c>
      <c r="AS52" t="str">
        <f>IF('Converted Data'!E52="Other",Results!C52,"")</f>
        <v/>
      </c>
      <c r="AT52" t="str">
        <f>IF('Converted Data'!E52="Other",Results!E52,"")</f>
        <v/>
      </c>
      <c r="AV52" t="str">
        <f>IF('Converted Data'!F52="1",Results!C52,"")</f>
        <v/>
      </c>
      <c r="AW52" t="str">
        <f>IF('Converted Data'!F52="1",Results!E52,"")</f>
        <v/>
      </c>
      <c r="AX52" t="str">
        <f>IF('Converted Data'!F52="2",Results!C52,"")</f>
        <v/>
      </c>
      <c r="AY52" t="str">
        <f>IF('Converted Data'!F52="2",Results!E52,"")</f>
        <v/>
      </c>
      <c r="AZ52" t="str">
        <f>IF('Converted Data'!F52="3",Results!C52,"")</f>
        <v/>
      </c>
      <c r="BA52" t="str">
        <f>IF('Converted Data'!F52="3",Results!E52,"")</f>
        <v/>
      </c>
      <c r="BB52" t="str">
        <f>IF('Converted Data'!F52="4",Results!C52,"")</f>
        <v/>
      </c>
      <c r="BC52" t="str">
        <f>IF('Converted Data'!F52="4",Results!E52,"")</f>
        <v/>
      </c>
      <c r="BD52" t="str">
        <f>IF('Converted Data'!F52="5",Results!C52,"")</f>
        <v/>
      </c>
      <c r="BE52" t="str">
        <f>IF('Converted Data'!F52="5",Results!E52,"")</f>
        <v/>
      </c>
      <c r="BG52" t="str">
        <f>IF('Converted Data'!G52="Item 1",Results!C52,"")</f>
        <v/>
      </c>
      <c r="BH52" t="str">
        <f>IF('Converted Data'!G52="Item 1",Results!E52,"")</f>
        <v/>
      </c>
      <c r="BI52" t="str">
        <f>IF('Converted Data'!G52="Item 2",Results!C52,"")</f>
        <v/>
      </c>
      <c r="BJ52" t="str">
        <f>IF('Converted Data'!G52="Item 2",Results!E52,"")</f>
        <v/>
      </c>
      <c r="BK52" t="str">
        <f>IF('Converted Data'!G52="Item 3",Results!C52,"")</f>
        <v/>
      </c>
      <c r="BL52" t="str">
        <f>IF('Converted Data'!G52="Item 3",Results!E52,"")</f>
        <v/>
      </c>
      <c r="BM52" t="str">
        <f>IF('Converted Data'!G52="Item 4",Results!C52,"")</f>
        <v/>
      </c>
      <c r="BN52" t="str">
        <f>IF('Converted Data'!G52="Item 4",Results!E52,"")</f>
        <v/>
      </c>
      <c r="BP52" t="str">
        <f>IF('Converted Data'!H52="75%-100%",Results!C52,"")</f>
        <v/>
      </c>
      <c r="BQ52" t="str">
        <f>IF('Converted Data'!H52="75%-100%",Results!E52,"")</f>
        <v/>
      </c>
      <c r="BR52" t="str">
        <f>IF('Converted Data'!H52="51%-74%",Results!C52,"")</f>
        <v/>
      </c>
      <c r="BS52" t="str">
        <f>IF('Converted Data'!H52="51%-74%",Results!E52,"")</f>
        <v/>
      </c>
      <c r="BT52" t="str">
        <f>IF('Converted Data'!H52="Up to 50%",Results!C52,"")</f>
        <v/>
      </c>
      <c r="BU52" t="str">
        <f>IF('Converted Data'!H52="Up to 50%",Results!E52,"")</f>
        <v/>
      </c>
      <c r="BW52" t="str">
        <f>IF('Converted Data'!B52="Male",Results!I52,"")</f>
        <v/>
      </c>
      <c r="BX52" t="str">
        <f>IF('Converted Data'!B52="Male",Results!K52,"")</f>
        <v/>
      </c>
      <c r="BY52" t="str">
        <f>IF('Converted Data'!B52="Female",Results!I52,"")</f>
        <v/>
      </c>
      <c r="BZ52" t="str">
        <f>IF('Converted Data'!B52="Female",Results!K52,"")</f>
        <v/>
      </c>
      <c r="CA52" t="str">
        <f>IF('Converted Data'!B52="Other",Results!I52,"")</f>
        <v/>
      </c>
      <c r="CB52" t="str">
        <f>IF('Converted Data'!B52="Other",Results!K52,"")</f>
        <v/>
      </c>
      <c r="CD52" t="str">
        <f>IF('Converted Data'!E52="University",Results!I52,"")</f>
        <v/>
      </c>
      <c r="CE52" t="str">
        <f>IF('Converted Data'!E52="University",Results!K52,"")</f>
        <v/>
      </c>
      <c r="CF52" t="str">
        <f>IF('Converted Data'!E52="College",Results!I52,"")</f>
        <v/>
      </c>
      <c r="CG52" t="str">
        <f>IF('Converted Data'!E52="College",Results!K52,"")</f>
        <v/>
      </c>
      <c r="CH52" t="str">
        <f>IF('Converted Data'!E52="High School",Results!I52,"")</f>
        <v/>
      </c>
      <c r="CI52" t="str">
        <f>IF('Converted Data'!E52="High School",Results!K52,"")</f>
        <v/>
      </c>
      <c r="CJ52" t="str">
        <f>IF('Converted Data'!E52="Primary School",Results!I52,"")</f>
        <v/>
      </c>
      <c r="CK52" t="str">
        <f>IF('Converted Data'!E52="Primary School",Results!K52,"")</f>
        <v/>
      </c>
      <c r="CL52" t="str">
        <f>IF('Converted Data'!E52="No formal education",Results!I52,"")</f>
        <v/>
      </c>
      <c r="CM52" t="str">
        <f>IF('Converted Data'!E52="No formal education",Results!K52,"")</f>
        <v/>
      </c>
      <c r="CN52" t="str">
        <f>IF('Converted Data'!E52="Other",Results!I52,"")</f>
        <v/>
      </c>
      <c r="CO52" t="str">
        <f>IF('Converted Data'!E52="Other",Results!K52,"")</f>
        <v/>
      </c>
      <c r="CQ52" t="str">
        <f>IF('Converted Data'!F52="1",Results!I52,"")</f>
        <v/>
      </c>
      <c r="CR52" t="str">
        <f>IF('Converted Data'!F52="1",Results!K52,"")</f>
        <v/>
      </c>
      <c r="CS52" t="str">
        <f>IF('Converted Data'!F52="2",Results!I52,"")</f>
        <v/>
      </c>
      <c r="CT52" t="str">
        <f>IF('Converted Data'!F52="2",Results!K52,"")</f>
        <v/>
      </c>
      <c r="CU52" t="str">
        <f>IF('Converted Data'!F52="3",Results!I52,"")</f>
        <v/>
      </c>
      <c r="CV52" t="str">
        <f>IF('Converted Data'!F52="3",Results!K52,"")</f>
        <v/>
      </c>
      <c r="CW52" t="str">
        <f>IF('Converted Data'!F52="4",Results!I52,"")</f>
        <v/>
      </c>
      <c r="CX52" t="str">
        <f>IF('Converted Data'!F52="4",Results!K52,"")</f>
        <v/>
      </c>
      <c r="CY52" t="str">
        <f>IF('Converted Data'!F52="5",Results!I52,"")</f>
        <v/>
      </c>
      <c r="CZ52" t="str">
        <f>IF('Converted Data'!F52="5",Results!K52,"")</f>
        <v/>
      </c>
      <c r="DB52" t="str">
        <f>IF('Converted Data'!G52="Item 1",Results!I52,"")</f>
        <v/>
      </c>
      <c r="DC52" t="str">
        <f>IF('Converted Data'!G52="Item 1",Results!K52,"")</f>
        <v/>
      </c>
      <c r="DD52" t="str">
        <f>IF('Converted Data'!G52="Item 2",Results!I52,"")</f>
        <v/>
      </c>
      <c r="DE52" t="str">
        <f>IF('Converted Data'!G52="Item 2",Results!K52,"")</f>
        <v/>
      </c>
      <c r="DF52" t="str">
        <f>IF('Converted Data'!G52="Item 3",Results!I52,"")</f>
        <v/>
      </c>
      <c r="DG52" t="str">
        <f>IF('Converted Data'!G52="Item 3",Results!K52,"")</f>
        <v/>
      </c>
      <c r="DH52" t="str">
        <f>IF('Converted Data'!G52="Item 4",Results!I52,"")</f>
        <v/>
      </c>
      <c r="DI52" t="str">
        <f>IF('Converted Data'!G52="Item 4",Results!K52,"")</f>
        <v/>
      </c>
      <c r="DK52" t="str">
        <f>IF('Converted Data'!H52="75%-100%",Results!I52,"")</f>
        <v/>
      </c>
      <c r="DL52" t="str">
        <f>IF('Converted Data'!H52="75%-100%",Results!K52,"")</f>
        <v/>
      </c>
      <c r="DM52" t="str">
        <f>IF('Converted Data'!H52="51%-74%",Results!I52,"")</f>
        <v/>
      </c>
      <c r="DN52" t="str">
        <f>IF('Converted Data'!H52="51%-74%",Results!K52,"")</f>
        <v/>
      </c>
      <c r="DO52" t="str">
        <f>IF('Converted Data'!H52="Up to 50%",Results!I52,"")</f>
        <v/>
      </c>
      <c r="DP52" t="str">
        <f>IF('Converted Data'!H52="Up to 50%",Results!K52,"")</f>
        <v/>
      </c>
      <c r="DR52" t="str">
        <f>IF('Converted Data'!B52="Male",Results!O52,"")</f>
        <v/>
      </c>
      <c r="DS52" t="str">
        <f>IF('Converted Data'!B52="Male",Results!Q52,"")</f>
        <v/>
      </c>
      <c r="DT52" t="str">
        <f>IF('Converted Data'!B52="Female",Results!O52,"")</f>
        <v/>
      </c>
      <c r="DU52" t="str">
        <f>IF('Converted Data'!B52="Female",Results!Q52,"")</f>
        <v/>
      </c>
      <c r="DV52" t="str">
        <f>IF('Converted Data'!B52="Other",Results!O52,"")</f>
        <v/>
      </c>
      <c r="DW52" t="str">
        <f>IF('Converted Data'!B52="Other",Results!Q52,"")</f>
        <v/>
      </c>
      <c r="DY52" t="str">
        <f>IF('Converted Data'!E52="University",Results!O52,"")</f>
        <v/>
      </c>
      <c r="DZ52" t="str">
        <f>IF('Converted Data'!E52="University",Results!Q52,"")</f>
        <v/>
      </c>
      <c r="EA52" t="str">
        <f>IF('Converted Data'!E52="College",Results!O52,"")</f>
        <v/>
      </c>
      <c r="EB52" t="str">
        <f>IF('Converted Data'!E52="College",Results!Q52,"")</f>
        <v/>
      </c>
      <c r="EC52" t="str">
        <f>IF('Converted Data'!E52="High School",Results!O52,"")</f>
        <v/>
      </c>
      <c r="ED52" t="str">
        <f>IF('Converted Data'!E52="High School",Results!Q52,"")</f>
        <v/>
      </c>
      <c r="EE52" t="str">
        <f>IF('Converted Data'!E52="Primary School",Results!O52,"")</f>
        <v/>
      </c>
      <c r="EF52" t="str">
        <f>IF('Converted Data'!E52="Primary School",Results!Q52,"")</f>
        <v/>
      </c>
      <c r="EG52" t="str">
        <f>IF('Converted Data'!E52="No formal education",Results!O52,"")</f>
        <v/>
      </c>
      <c r="EH52" t="str">
        <f>IF('Converted Data'!E52="No formal education",Results!Q52,"")</f>
        <v/>
      </c>
      <c r="EI52" t="str">
        <f>IF('Converted Data'!E52="Other",Results!O52,"")</f>
        <v/>
      </c>
      <c r="EJ52" t="str">
        <f>IF('Converted Data'!E52="Other",Results!Q52,"")</f>
        <v/>
      </c>
      <c r="EL52" t="str">
        <f>IF('Converted Data'!F52="1",Results!O52,"")</f>
        <v/>
      </c>
      <c r="EM52" t="str">
        <f>IF('Converted Data'!F52="1",Results!Q52,"")</f>
        <v/>
      </c>
      <c r="EN52" t="str">
        <f>IF('Converted Data'!F52="2",Results!O52,"")</f>
        <v/>
      </c>
      <c r="EO52" t="str">
        <f>IF('Converted Data'!F52="2",Results!Q52,"")</f>
        <v/>
      </c>
      <c r="EP52" t="str">
        <f>IF('Converted Data'!F52="3",Results!O52,"")</f>
        <v/>
      </c>
      <c r="EQ52" t="str">
        <f>IF('Converted Data'!F52="3",Results!Q52,"")</f>
        <v/>
      </c>
      <c r="ER52" t="str">
        <f>IF('Converted Data'!F52="4",Results!O52,"")</f>
        <v/>
      </c>
      <c r="ES52" t="str">
        <f>IF('Converted Data'!F52="4",Results!Q52,"")</f>
        <v/>
      </c>
      <c r="ET52" t="str">
        <f>IF('Converted Data'!F52="5",Results!O52,"")</f>
        <v/>
      </c>
      <c r="EU52" t="str">
        <f>IF('Converted Data'!F52="5",Results!Q52,"")</f>
        <v/>
      </c>
      <c r="EW52" t="str">
        <f>IF('Converted Data'!G52="Item 1",Results!O52,"")</f>
        <v/>
      </c>
      <c r="EX52" t="str">
        <f>IF('Converted Data'!G52="Item 1",Results!Q52,"")</f>
        <v/>
      </c>
      <c r="EY52" t="str">
        <f>IF('Converted Data'!G52="Item 2",Results!O52,"")</f>
        <v/>
      </c>
      <c r="EZ52" t="str">
        <f>IF('Converted Data'!G52="Item 2",Results!Q52,"")</f>
        <v/>
      </c>
      <c r="FA52" t="str">
        <f>IF('Converted Data'!G52="Item 3",Results!O52,"")</f>
        <v/>
      </c>
      <c r="FB52" t="str">
        <f>IF('Converted Data'!G52="Item 3",Results!Q52,"")</f>
        <v/>
      </c>
      <c r="FC52" t="str">
        <f>IF('Converted Data'!G52="Item 4",Results!O52,"")</f>
        <v/>
      </c>
      <c r="FD52" t="str">
        <f>IF('Converted Data'!G52="Item 4",Results!Q52,"")</f>
        <v/>
      </c>
      <c r="FF52" t="str">
        <f>IF('Converted Data'!H52="75%-100%",Results!O52,"")</f>
        <v/>
      </c>
      <c r="FG52" t="str">
        <f>IF('Converted Data'!H52="75%-100%",Results!Q52,"")</f>
        <v/>
      </c>
      <c r="FH52" t="str">
        <f>IF('Converted Data'!H52="51%-74%",Results!O52,"")</f>
        <v/>
      </c>
      <c r="FI52" t="str">
        <f>IF('Converted Data'!H52="51%-74%",Results!Q52,"")</f>
        <v/>
      </c>
      <c r="FJ52" t="str">
        <f>IF('Converted Data'!H52="Up to 50%",Results!O52,"")</f>
        <v/>
      </c>
      <c r="FK52" t="str">
        <f>IF('Converted Data'!H52="Up to 50%",Results!Q52,"")</f>
        <v/>
      </c>
      <c r="FM52" t="str">
        <f>IF('Converted Data'!B52="Male",Results!U52,"")</f>
        <v/>
      </c>
      <c r="FN52" t="str">
        <f>IF('Converted Data'!B52="Male",Results!W52,"")</f>
        <v/>
      </c>
      <c r="FO52" t="str">
        <f>IF('Converted Data'!B52="Female",Results!U52,"")</f>
        <v/>
      </c>
      <c r="FP52" t="str">
        <f>IF('Converted Data'!B52="Female",Results!W52,"")</f>
        <v/>
      </c>
      <c r="FQ52" t="str">
        <f>IF('Converted Data'!B52="Other",Results!U52,"")</f>
        <v/>
      </c>
      <c r="FR52" t="str">
        <f>IF('Converted Data'!B52="Other",Results!W52,"")</f>
        <v/>
      </c>
      <c r="FT52" t="str">
        <f>IF('Converted Data'!E52="University",Results!U52,"")</f>
        <v/>
      </c>
      <c r="FU52" t="str">
        <f>IF('Converted Data'!E52="University",Results!W52,"")</f>
        <v/>
      </c>
      <c r="FV52" t="str">
        <f>IF('Converted Data'!E52="College",Results!U52,"")</f>
        <v/>
      </c>
      <c r="FW52" t="str">
        <f>IF('Converted Data'!E52="College",Results!W52,"")</f>
        <v/>
      </c>
      <c r="FX52" t="str">
        <f>IF('Converted Data'!E52="High School",Results!U52,"")</f>
        <v/>
      </c>
      <c r="FY52" t="str">
        <f>IF('Converted Data'!E52="High School",Results!W52,"")</f>
        <v/>
      </c>
      <c r="FZ52" t="str">
        <f>IF('Converted Data'!E52="Primary School",Results!U52,"")</f>
        <v/>
      </c>
      <c r="GA52" t="str">
        <f>IF('Converted Data'!E52="Primary School",Results!W52,"")</f>
        <v/>
      </c>
      <c r="GB52" t="str">
        <f>IF('Converted Data'!E52="No formal education",Results!U52,"")</f>
        <v/>
      </c>
      <c r="GC52" t="str">
        <f>IF('Converted Data'!E52="No formal education",Results!W52,"")</f>
        <v/>
      </c>
      <c r="GD52" t="str">
        <f>IF('Converted Data'!E52="Other",Results!U52,"")</f>
        <v/>
      </c>
      <c r="GE52" t="str">
        <f>IF('Converted Data'!E52="Other",Results!W52,"")</f>
        <v/>
      </c>
      <c r="GG52" t="str">
        <f>IF('Converted Data'!F52="1",Results!U52,"")</f>
        <v/>
      </c>
      <c r="GH52" t="str">
        <f>IF('Converted Data'!F52="1",Results!W52,"")</f>
        <v/>
      </c>
      <c r="GI52" t="str">
        <f>IF('Converted Data'!F52="2",Results!U52,"")</f>
        <v/>
      </c>
      <c r="GJ52" t="str">
        <f>IF('Converted Data'!F52="2",Results!W52,"")</f>
        <v/>
      </c>
      <c r="GK52" t="str">
        <f>IF('Converted Data'!F52="3",Results!U52,"")</f>
        <v/>
      </c>
      <c r="GL52" t="str">
        <f>IF('Converted Data'!F52="3",Results!W52,"")</f>
        <v/>
      </c>
      <c r="GM52" t="str">
        <f>IF('Converted Data'!F52="4",Results!U52,"")</f>
        <v/>
      </c>
      <c r="GN52" t="str">
        <f>IF('Converted Data'!F52="4",Results!W52,"")</f>
        <v/>
      </c>
      <c r="GO52" t="str">
        <f>IF('Converted Data'!F52="5",Results!U52,"")</f>
        <v/>
      </c>
      <c r="GP52" t="str">
        <f>IF('Converted Data'!F52="5",Results!W52,"")</f>
        <v/>
      </c>
      <c r="GR52" t="str">
        <f>IF('Converted Data'!G52="Item 1",Results!U52,"")</f>
        <v/>
      </c>
      <c r="GS52" t="str">
        <f>IF('Converted Data'!G52="Item 1",Results!W52,"")</f>
        <v/>
      </c>
      <c r="GT52" t="str">
        <f>IF('Converted Data'!G52="Item 2",Results!U52,"")</f>
        <v/>
      </c>
      <c r="GU52" t="str">
        <f>IF('Converted Data'!G52="Item 2",Results!W52,"")</f>
        <v/>
      </c>
      <c r="GV52" t="str">
        <f>IF('Converted Data'!G52="Item 3",Results!U52,"")</f>
        <v/>
      </c>
      <c r="GW52" t="str">
        <f>IF('Converted Data'!G52="Item 3",Results!W52,"")</f>
        <v/>
      </c>
      <c r="GX52" t="str">
        <f>IF('Converted Data'!G52="Item 4",Results!U52,"")</f>
        <v/>
      </c>
      <c r="GY52" t="str">
        <f>IF('Converted Data'!G52="Item 4",Results!W52,"")</f>
        <v/>
      </c>
      <c r="HA52" t="str">
        <f>IF('Converted Data'!H52="75%-100%",Results!U52,"")</f>
        <v/>
      </c>
      <c r="HB52" t="str">
        <f>IF('Converted Data'!H52="75%-100%",Results!W52,"")</f>
        <v/>
      </c>
      <c r="HC52" t="str">
        <f>IF('Converted Data'!H52="51%-74%",Results!U52,"")</f>
        <v/>
      </c>
      <c r="HD52" t="str">
        <f>IF('Converted Data'!H52="51%-74%",Results!W52,"")</f>
        <v/>
      </c>
      <c r="HE52" t="str">
        <f>IF('Converted Data'!H52="Up to 50%",Results!U52,"")</f>
        <v/>
      </c>
      <c r="HF52" t="str">
        <f>IF('Converted Data'!H52="Up to 50%",Results!W52,"")</f>
        <v/>
      </c>
    </row>
    <row r="53" spans="1:214" x14ac:dyDescent="0.25">
      <c r="A53" s="42">
        <f>'Data Entry'!A53</f>
        <v>0</v>
      </c>
      <c r="B53" s="75">
        <f>SUM('Converted Data'!J53,'Converted Data'!L53,'Converted Data'!N53,'Converted Data'!P53,'Converted Data'!T53,'Converted Data'!X53)</f>
        <v>0</v>
      </c>
      <c r="C53" s="75" t="str">
        <f t="shared" si="2"/>
        <v/>
      </c>
      <c r="D53" s="77">
        <f>SUM('Converted Data'!AF53,'Converted Data'!AH53,'Converted Data'!AJ53,'Converted Data'!AL53,'Converted Data'!AP53,'Converted Data'!AT53)</f>
        <v>0</v>
      </c>
      <c r="E53" s="77" t="str">
        <f t="shared" si="3"/>
        <v/>
      </c>
      <c r="F53" s="79">
        <f t="shared" si="0"/>
        <v>0</v>
      </c>
      <c r="G53" s="60"/>
      <c r="H53" s="59">
        <f>SUM('Converted Data'!K53,'Converted Data'!Q53,'Converted Data'!S53,'Converted Data'!V53,'Converted Data'!Y53,'Converted Data'!AA53)</f>
        <v>0</v>
      </c>
      <c r="I53" s="59" t="str">
        <f t="shared" si="4"/>
        <v/>
      </c>
      <c r="J53" s="58">
        <f>SUM('Converted Data'!AG53,'Converted Data'!AM53,'Converted Data'!AO53,'Converted Data'!AR53,'Converted Data'!AU53,'Converted Data'!AW53)</f>
        <v>0</v>
      </c>
      <c r="K53" s="58" t="str">
        <f t="shared" si="5"/>
        <v/>
      </c>
      <c r="L53" s="67">
        <f t="shared" si="12"/>
        <v>0</v>
      </c>
      <c r="N53" s="69">
        <f>SUM('Converted Data'!M53,'Converted Data'!O53,'Converted Data'!R53,'Converted Data'!Z53,'Converted Data'!AC53)</f>
        <v>0</v>
      </c>
      <c r="O53" s="69" t="str">
        <f t="shared" si="6"/>
        <v/>
      </c>
      <c r="P53" s="62">
        <f>SUM('Converted Data'!AI53,'Converted Data'!AK53,'Converted Data'!AN53,'Converted Data'!AV53,'Converted Data'!AY53)</f>
        <v>0</v>
      </c>
      <c r="Q53" s="62" t="str">
        <f t="shared" si="7"/>
        <v/>
      </c>
      <c r="R53" s="61">
        <f t="shared" si="8"/>
        <v>0</v>
      </c>
      <c r="T53" s="42">
        <f>SUM('Converted Data'!I53,'Converted Data'!U53,'Converted Data'!W53,'Converted Data'!AB53,'Converted Data'!AD53)</f>
        <v>0</v>
      </c>
      <c r="U53" s="42" t="str">
        <f t="shared" si="9"/>
        <v/>
      </c>
      <c r="V53" s="41">
        <f>SUM('Converted Data'!AE53,'Converted Data'!AQ53,'Converted Data'!AS53,'Converted Data'!AX53,'Converted Data'!AZ53)</f>
        <v>0</v>
      </c>
      <c r="W53" s="41" t="str">
        <f t="shared" si="10"/>
        <v/>
      </c>
      <c r="X53" s="85">
        <f t="shared" si="11"/>
        <v>0</v>
      </c>
      <c r="AB53" t="str">
        <f>IF('Converted Data'!B53="Male",Results!C53,"")</f>
        <v/>
      </c>
      <c r="AC53" t="str">
        <f>IF('Converted Data'!B53="Male",Results!E53,"")</f>
        <v/>
      </c>
      <c r="AD53" t="str">
        <f>IF('Converted Data'!B53="Female",Results!C53,"")</f>
        <v/>
      </c>
      <c r="AE53" t="str">
        <f>IF('Converted Data'!B53="Female",Results!E53,"")</f>
        <v/>
      </c>
      <c r="AF53" t="str">
        <f>IF('Converted Data'!B53="Other",Results!C53,"")</f>
        <v/>
      </c>
      <c r="AG53" t="str">
        <f>IF('Converted Data'!B53="Other",Results!E53,"")</f>
        <v/>
      </c>
      <c r="AI53" t="str">
        <f>IF('Converted Data'!E53="University",Results!C53,"")</f>
        <v/>
      </c>
      <c r="AJ53" t="str">
        <f>IF('Converted Data'!E53="University",Results!E53,"")</f>
        <v/>
      </c>
      <c r="AK53" t="str">
        <f>IF('Converted Data'!E53="College",Results!C53,"")</f>
        <v/>
      </c>
      <c r="AL53" t="str">
        <f>IF('Converted Data'!E53="College",Results!E53,"")</f>
        <v/>
      </c>
      <c r="AM53" t="str">
        <f>IF('Converted Data'!E53="High School",Results!C53,"")</f>
        <v/>
      </c>
      <c r="AN53" t="str">
        <f>IF('Converted Data'!E53="High School",Results!E53,"")</f>
        <v/>
      </c>
      <c r="AO53" t="str">
        <f>IF('Converted Data'!E53="Primary School",Results!C53,"")</f>
        <v/>
      </c>
      <c r="AP53" t="str">
        <f>IF('Converted Data'!E53="Primary School",Results!E53,"")</f>
        <v/>
      </c>
      <c r="AQ53" t="str">
        <f>IF('Converted Data'!E53="No formal education",Results!C53,"")</f>
        <v/>
      </c>
      <c r="AR53" t="str">
        <f>IF('Converted Data'!E53="No formal education",Results!E53,"")</f>
        <v/>
      </c>
      <c r="AS53" t="str">
        <f>IF('Converted Data'!E53="Other",Results!C53,"")</f>
        <v/>
      </c>
      <c r="AT53" t="str">
        <f>IF('Converted Data'!E53="Other",Results!E53,"")</f>
        <v/>
      </c>
      <c r="AV53" t="str">
        <f>IF('Converted Data'!F53="1",Results!C53,"")</f>
        <v/>
      </c>
      <c r="AW53" t="str">
        <f>IF('Converted Data'!F53="1",Results!E53,"")</f>
        <v/>
      </c>
      <c r="AX53" t="str">
        <f>IF('Converted Data'!F53="2",Results!C53,"")</f>
        <v/>
      </c>
      <c r="AY53" t="str">
        <f>IF('Converted Data'!F53="2",Results!E53,"")</f>
        <v/>
      </c>
      <c r="AZ53" t="str">
        <f>IF('Converted Data'!F53="3",Results!C53,"")</f>
        <v/>
      </c>
      <c r="BA53" t="str">
        <f>IF('Converted Data'!F53="3",Results!E53,"")</f>
        <v/>
      </c>
      <c r="BB53" t="str">
        <f>IF('Converted Data'!F53="4",Results!C53,"")</f>
        <v/>
      </c>
      <c r="BC53" t="str">
        <f>IF('Converted Data'!F53="4",Results!E53,"")</f>
        <v/>
      </c>
      <c r="BD53" t="str">
        <f>IF('Converted Data'!F53="5",Results!C53,"")</f>
        <v/>
      </c>
      <c r="BE53" t="str">
        <f>IF('Converted Data'!F53="5",Results!E53,"")</f>
        <v/>
      </c>
      <c r="BG53" t="str">
        <f>IF('Converted Data'!G53="Item 1",Results!C53,"")</f>
        <v/>
      </c>
      <c r="BH53" t="str">
        <f>IF('Converted Data'!G53="Item 1",Results!E53,"")</f>
        <v/>
      </c>
      <c r="BI53" t="str">
        <f>IF('Converted Data'!G53="Item 2",Results!C53,"")</f>
        <v/>
      </c>
      <c r="BJ53" t="str">
        <f>IF('Converted Data'!G53="Item 2",Results!E53,"")</f>
        <v/>
      </c>
      <c r="BK53" t="str">
        <f>IF('Converted Data'!G53="Item 3",Results!C53,"")</f>
        <v/>
      </c>
      <c r="BL53" t="str">
        <f>IF('Converted Data'!G53="Item 3",Results!E53,"")</f>
        <v/>
      </c>
      <c r="BM53" t="str">
        <f>IF('Converted Data'!G53="Item 4",Results!C53,"")</f>
        <v/>
      </c>
      <c r="BN53" t="str">
        <f>IF('Converted Data'!G53="Item 4",Results!E53,"")</f>
        <v/>
      </c>
      <c r="BP53" t="str">
        <f>IF('Converted Data'!H53="75%-100%",Results!C53,"")</f>
        <v/>
      </c>
      <c r="BQ53" t="str">
        <f>IF('Converted Data'!H53="75%-100%",Results!E53,"")</f>
        <v/>
      </c>
      <c r="BR53" t="str">
        <f>IF('Converted Data'!H53="51%-74%",Results!C53,"")</f>
        <v/>
      </c>
      <c r="BS53" t="str">
        <f>IF('Converted Data'!H53="51%-74%",Results!E53,"")</f>
        <v/>
      </c>
      <c r="BT53" t="str">
        <f>IF('Converted Data'!H53="Up to 50%",Results!C53,"")</f>
        <v/>
      </c>
      <c r="BU53" t="str">
        <f>IF('Converted Data'!H53="Up to 50%",Results!E53,"")</f>
        <v/>
      </c>
      <c r="BW53" t="str">
        <f>IF('Converted Data'!B53="Male",Results!I53,"")</f>
        <v/>
      </c>
      <c r="BX53" t="str">
        <f>IF('Converted Data'!B53="Male",Results!K53,"")</f>
        <v/>
      </c>
      <c r="BY53" t="str">
        <f>IF('Converted Data'!B53="Female",Results!I53,"")</f>
        <v/>
      </c>
      <c r="BZ53" t="str">
        <f>IF('Converted Data'!B53="Female",Results!K53,"")</f>
        <v/>
      </c>
      <c r="CA53" t="str">
        <f>IF('Converted Data'!B53="Other",Results!I53,"")</f>
        <v/>
      </c>
      <c r="CB53" t="str">
        <f>IF('Converted Data'!B53="Other",Results!K53,"")</f>
        <v/>
      </c>
      <c r="CD53" t="str">
        <f>IF('Converted Data'!E53="University",Results!I53,"")</f>
        <v/>
      </c>
      <c r="CE53" t="str">
        <f>IF('Converted Data'!E53="University",Results!K53,"")</f>
        <v/>
      </c>
      <c r="CF53" t="str">
        <f>IF('Converted Data'!E53="College",Results!I53,"")</f>
        <v/>
      </c>
      <c r="CG53" t="str">
        <f>IF('Converted Data'!E53="College",Results!K53,"")</f>
        <v/>
      </c>
      <c r="CH53" t="str">
        <f>IF('Converted Data'!E53="High School",Results!I53,"")</f>
        <v/>
      </c>
      <c r="CI53" t="str">
        <f>IF('Converted Data'!E53="High School",Results!K53,"")</f>
        <v/>
      </c>
      <c r="CJ53" t="str">
        <f>IF('Converted Data'!E53="Primary School",Results!I53,"")</f>
        <v/>
      </c>
      <c r="CK53" t="str">
        <f>IF('Converted Data'!E53="Primary School",Results!K53,"")</f>
        <v/>
      </c>
      <c r="CL53" t="str">
        <f>IF('Converted Data'!E53="No formal education",Results!I53,"")</f>
        <v/>
      </c>
      <c r="CM53" t="str">
        <f>IF('Converted Data'!E53="No formal education",Results!K53,"")</f>
        <v/>
      </c>
      <c r="CN53" t="str">
        <f>IF('Converted Data'!E53="Other",Results!I53,"")</f>
        <v/>
      </c>
      <c r="CO53" t="str">
        <f>IF('Converted Data'!E53="Other",Results!K53,"")</f>
        <v/>
      </c>
      <c r="CQ53" t="str">
        <f>IF('Converted Data'!F53="1",Results!I53,"")</f>
        <v/>
      </c>
      <c r="CR53" t="str">
        <f>IF('Converted Data'!F53="1",Results!K53,"")</f>
        <v/>
      </c>
      <c r="CS53" t="str">
        <f>IF('Converted Data'!F53="2",Results!I53,"")</f>
        <v/>
      </c>
      <c r="CT53" t="str">
        <f>IF('Converted Data'!F53="2",Results!K53,"")</f>
        <v/>
      </c>
      <c r="CU53" t="str">
        <f>IF('Converted Data'!F53="3",Results!I53,"")</f>
        <v/>
      </c>
      <c r="CV53" t="str">
        <f>IF('Converted Data'!F53="3",Results!K53,"")</f>
        <v/>
      </c>
      <c r="CW53" t="str">
        <f>IF('Converted Data'!F53="4",Results!I53,"")</f>
        <v/>
      </c>
      <c r="CX53" t="str">
        <f>IF('Converted Data'!F53="4",Results!K53,"")</f>
        <v/>
      </c>
      <c r="CY53" t="str">
        <f>IF('Converted Data'!F53="5",Results!I53,"")</f>
        <v/>
      </c>
      <c r="CZ53" t="str">
        <f>IF('Converted Data'!F53="5",Results!K53,"")</f>
        <v/>
      </c>
      <c r="DB53" t="str">
        <f>IF('Converted Data'!G53="Item 1",Results!I53,"")</f>
        <v/>
      </c>
      <c r="DC53" t="str">
        <f>IF('Converted Data'!G53="Item 1",Results!K53,"")</f>
        <v/>
      </c>
      <c r="DD53" t="str">
        <f>IF('Converted Data'!G53="Item 2",Results!I53,"")</f>
        <v/>
      </c>
      <c r="DE53" t="str">
        <f>IF('Converted Data'!G53="Item 2",Results!K53,"")</f>
        <v/>
      </c>
      <c r="DF53" t="str">
        <f>IF('Converted Data'!G53="Item 3",Results!I53,"")</f>
        <v/>
      </c>
      <c r="DG53" t="str">
        <f>IF('Converted Data'!G53="Item 3",Results!K53,"")</f>
        <v/>
      </c>
      <c r="DH53" t="str">
        <f>IF('Converted Data'!G53="Item 4",Results!I53,"")</f>
        <v/>
      </c>
      <c r="DI53" t="str">
        <f>IF('Converted Data'!G53="Item 4",Results!K53,"")</f>
        <v/>
      </c>
      <c r="DK53" t="str">
        <f>IF('Converted Data'!H53="75%-100%",Results!I53,"")</f>
        <v/>
      </c>
      <c r="DL53" t="str">
        <f>IF('Converted Data'!H53="75%-100%",Results!K53,"")</f>
        <v/>
      </c>
      <c r="DM53" t="str">
        <f>IF('Converted Data'!H53="51%-74%",Results!I53,"")</f>
        <v/>
      </c>
      <c r="DN53" t="str">
        <f>IF('Converted Data'!H53="51%-74%",Results!K53,"")</f>
        <v/>
      </c>
      <c r="DO53" t="str">
        <f>IF('Converted Data'!H53="Up to 50%",Results!I53,"")</f>
        <v/>
      </c>
      <c r="DP53" t="str">
        <f>IF('Converted Data'!H53="Up to 50%",Results!K53,"")</f>
        <v/>
      </c>
      <c r="DR53" t="str">
        <f>IF('Converted Data'!B53="Male",Results!O53,"")</f>
        <v/>
      </c>
      <c r="DS53" t="str">
        <f>IF('Converted Data'!B53="Male",Results!Q53,"")</f>
        <v/>
      </c>
      <c r="DT53" t="str">
        <f>IF('Converted Data'!B53="Female",Results!O53,"")</f>
        <v/>
      </c>
      <c r="DU53" t="str">
        <f>IF('Converted Data'!B53="Female",Results!Q53,"")</f>
        <v/>
      </c>
      <c r="DV53" t="str">
        <f>IF('Converted Data'!B53="Other",Results!O53,"")</f>
        <v/>
      </c>
      <c r="DW53" t="str">
        <f>IF('Converted Data'!B53="Other",Results!Q53,"")</f>
        <v/>
      </c>
      <c r="DY53" t="str">
        <f>IF('Converted Data'!E53="University",Results!O53,"")</f>
        <v/>
      </c>
      <c r="DZ53" t="str">
        <f>IF('Converted Data'!E53="University",Results!Q53,"")</f>
        <v/>
      </c>
      <c r="EA53" t="str">
        <f>IF('Converted Data'!E53="College",Results!O53,"")</f>
        <v/>
      </c>
      <c r="EB53" t="str">
        <f>IF('Converted Data'!E53="College",Results!Q53,"")</f>
        <v/>
      </c>
      <c r="EC53" t="str">
        <f>IF('Converted Data'!E53="High School",Results!O53,"")</f>
        <v/>
      </c>
      <c r="ED53" t="str">
        <f>IF('Converted Data'!E53="High School",Results!Q53,"")</f>
        <v/>
      </c>
      <c r="EE53" t="str">
        <f>IF('Converted Data'!E53="Primary School",Results!O53,"")</f>
        <v/>
      </c>
      <c r="EF53" t="str">
        <f>IF('Converted Data'!E53="Primary School",Results!Q53,"")</f>
        <v/>
      </c>
      <c r="EG53" t="str">
        <f>IF('Converted Data'!E53="No formal education",Results!O53,"")</f>
        <v/>
      </c>
      <c r="EH53" t="str">
        <f>IF('Converted Data'!E53="No formal education",Results!Q53,"")</f>
        <v/>
      </c>
      <c r="EI53" t="str">
        <f>IF('Converted Data'!E53="Other",Results!O53,"")</f>
        <v/>
      </c>
      <c r="EJ53" t="str">
        <f>IF('Converted Data'!E53="Other",Results!Q53,"")</f>
        <v/>
      </c>
      <c r="EL53" t="str">
        <f>IF('Converted Data'!F53="1",Results!O53,"")</f>
        <v/>
      </c>
      <c r="EM53" t="str">
        <f>IF('Converted Data'!F53="1",Results!Q53,"")</f>
        <v/>
      </c>
      <c r="EN53" t="str">
        <f>IF('Converted Data'!F53="2",Results!O53,"")</f>
        <v/>
      </c>
      <c r="EO53" t="str">
        <f>IF('Converted Data'!F53="2",Results!Q53,"")</f>
        <v/>
      </c>
      <c r="EP53" t="str">
        <f>IF('Converted Data'!F53="3",Results!O53,"")</f>
        <v/>
      </c>
      <c r="EQ53" t="str">
        <f>IF('Converted Data'!F53="3",Results!Q53,"")</f>
        <v/>
      </c>
      <c r="ER53" t="str">
        <f>IF('Converted Data'!F53="4",Results!O53,"")</f>
        <v/>
      </c>
      <c r="ES53" t="str">
        <f>IF('Converted Data'!F53="4",Results!Q53,"")</f>
        <v/>
      </c>
      <c r="ET53" t="str">
        <f>IF('Converted Data'!F53="5",Results!O53,"")</f>
        <v/>
      </c>
      <c r="EU53" t="str">
        <f>IF('Converted Data'!F53="5",Results!Q53,"")</f>
        <v/>
      </c>
      <c r="EW53" t="str">
        <f>IF('Converted Data'!G53="Item 1",Results!O53,"")</f>
        <v/>
      </c>
      <c r="EX53" t="str">
        <f>IF('Converted Data'!G53="Item 1",Results!Q53,"")</f>
        <v/>
      </c>
      <c r="EY53" t="str">
        <f>IF('Converted Data'!G53="Item 2",Results!O53,"")</f>
        <v/>
      </c>
      <c r="EZ53" t="str">
        <f>IF('Converted Data'!G53="Item 2",Results!Q53,"")</f>
        <v/>
      </c>
      <c r="FA53" t="str">
        <f>IF('Converted Data'!G53="Item 3",Results!O53,"")</f>
        <v/>
      </c>
      <c r="FB53" t="str">
        <f>IF('Converted Data'!G53="Item 3",Results!Q53,"")</f>
        <v/>
      </c>
      <c r="FC53" t="str">
        <f>IF('Converted Data'!G53="Item 4",Results!O53,"")</f>
        <v/>
      </c>
      <c r="FD53" t="str">
        <f>IF('Converted Data'!G53="Item 4",Results!Q53,"")</f>
        <v/>
      </c>
      <c r="FF53" t="str">
        <f>IF('Converted Data'!H53="75%-100%",Results!O53,"")</f>
        <v/>
      </c>
      <c r="FG53" t="str">
        <f>IF('Converted Data'!H53="75%-100%",Results!Q53,"")</f>
        <v/>
      </c>
      <c r="FH53" t="str">
        <f>IF('Converted Data'!H53="51%-74%",Results!O53,"")</f>
        <v/>
      </c>
      <c r="FI53" t="str">
        <f>IF('Converted Data'!H53="51%-74%",Results!Q53,"")</f>
        <v/>
      </c>
      <c r="FJ53" t="str">
        <f>IF('Converted Data'!H53="Up to 50%",Results!O53,"")</f>
        <v/>
      </c>
      <c r="FK53" t="str">
        <f>IF('Converted Data'!H53="Up to 50%",Results!Q53,"")</f>
        <v/>
      </c>
      <c r="FM53" t="str">
        <f>IF('Converted Data'!B53="Male",Results!U53,"")</f>
        <v/>
      </c>
      <c r="FN53" t="str">
        <f>IF('Converted Data'!B53="Male",Results!W53,"")</f>
        <v/>
      </c>
      <c r="FO53" t="str">
        <f>IF('Converted Data'!B53="Female",Results!U53,"")</f>
        <v/>
      </c>
      <c r="FP53" t="str">
        <f>IF('Converted Data'!B53="Female",Results!W53,"")</f>
        <v/>
      </c>
      <c r="FQ53" t="str">
        <f>IF('Converted Data'!B53="Other",Results!U53,"")</f>
        <v/>
      </c>
      <c r="FR53" t="str">
        <f>IF('Converted Data'!B53="Other",Results!W53,"")</f>
        <v/>
      </c>
      <c r="FT53" t="str">
        <f>IF('Converted Data'!E53="University",Results!U53,"")</f>
        <v/>
      </c>
      <c r="FU53" t="str">
        <f>IF('Converted Data'!E53="University",Results!W53,"")</f>
        <v/>
      </c>
      <c r="FV53" t="str">
        <f>IF('Converted Data'!E53="College",Results!U53,"")</f>
        <v/>
      </c>
      <c r="FW53" t="str">
        <f>IF('Converted Data'!E53="College",Results!W53,"")</f>
        <v/>
      </c>
      <c r="FX53" t="str">
        <f>IF('Converted Data'!E53="High School",Results!U53,"")</f>
        <v/>
      </c>
      <c r="FY53" t="str">
        <f>IF('Converted Data'!E53="High School",Results!W53,"")</f>
        <v/>
      </c>
      <c r="FZ53" t="str">
        <f>IF('Converted Data'!E53="Primary School",Results!U53,"")</f>
        <v/>
      </c>
      <c r="GA53" t="str">
        <f>IF('Converted Data'!E53="Primary School",Results!W53,"")</f>
        <v/>
      </c>
      <c r="GB53" t="str">
        <f>IF('Converted Data'!E53="No formal education",Results!U53,"")</f>
        <v/>
      </c>
      <c r="GC53" t="str">
        <f>IF('Converted Data'!E53="No formal education",Results!W53,"")</f>
        <v/>
      </c>
      <c r="GD53" t="str">
        <f>IF('Converted Data'!E53="Other",Results!U53,"")</f>
        <v/>
      </c>
      <c r="GE53" t="str">
        <f>IF('Converted Data'!E53="Other",Results!W53,"")</f>
        <v/>
      </c>
      <c r="GG53" t="str">
        <f>IF('Converted Data'!F53="1",Results!U53,"")</f>
        <v/>
      </c>
      <c r="GH53" t="str">
        <f>IF('Converted Data'!F53="1",Results!W53,"")</f>
        <v/>
      </c>
      <c r="GI53" t="str">
        <f>IF('Converted Data'!F53="2",Results!U53,"")</f>
        <v/>
      </c>
      <c r="GJ53" t="str">
        <f>IF('Converted Data'!F53="2",Results!W53,"")</f>
        <v/>
      </c>
      <c r="GK53" t="str">
        <f>IF('Converted Data'!F53="3",Results!U53,"")</f>
        <v/>
      </c>
      <c r="GL53" t="str">
        <f>IF('Converted Data'!F53="3",Results!W53,"")</f>
        <v/>
      </c>
      <c r="GM53" t="str">
        <f>IF('Converted Data'!F53="4",Results!U53,"")</f>
        <v/>
      </c>
      <c r="GN53" t="str">
        <f>IF('Converted Data'!F53="4",Results!W53,"")</f>
        <v/>
      </c>
      <c r="GO53" t="str">
        <f>IF('Converted Data'!F53="5",Results!U53,"")</f>
        <v/>
      </c>
      <c r="GP53" t="str">
        <f>IF('Converted Data'!F53="5",Results!W53,"")</f>
        <v/>
      </c>
      <c r="GR53" t="str">
        <f>IF('Converted Data'!G53="Item 1",Results!U53,"")</f>
        <v/>
      </c>
      <c r="GS53" t="str">
        <f>IF('Converted Data'!G53="Item 1",Results!W53,"")</f>
        <v/>
      </c>
      <c r="GT53" t="str">
        <f>IF('Converted Data'!G53="Item 2",Results!U53,"")</f>
        <v/>
      </c>
      <c r="GU53" t="str">
        <f>IF('Converted Data'!G53="Item 2",Results!W53,"")</f>
        <v/>
      </c>
      <c r="GV53" t="str">
        <f>IF('Converted Data'!G53="Item 3",Results!U53,"")</f>
        <v/>
      </c>
      <c r="GW53" t="str">
        <f>IF('Converted Data'!G53="Item 3",Results!W53,"")</f>
        <v/>
      </c>
      <c r="GX53" t="str">
        <f>IF('Converted Data'!G53="Item 4",Results!U53,"")</f>
        <v/>
      </c>
      <c r="GY53" t="str">
        <f>IF('Converted Data'!G53="Item 4",Results!W53,"")</f>
        <v/>
      </c>
      <c r="HA53" t="str">
        <f>IF('Converted Data'!H53="75%-100%",Results!U53,"")</f>
        <v/>
      </c>
      <c r="HB53" t="str">
        <f>IF('Converted Data'!H53="75%-100%",Results!W53,"")</f>
        <v/>
      </c>
      <c r="HC53" t="str">
        <f>IF('Converted Data'!H53="51%-74%",Results!U53,"")</f>
        <v/>
      </c>
      <c r="HD53" t="str">
        <f>IF('Converted Data'!H53="51%-74%",Results!W53,"")</f>
        <v/>
      </c>
      <c r="HE53" t="str">
        <f>IF('Converted Data'!H53="Up to 50%",Results!U53,"")</f>
        <v/>
      </c>
      <c r="HF53" t="str">
        <f>IF('Converted Data'!H53="Up to 50%",Results!W53,"")</f>
        <v/>
      </c>
    </row>
  </sheetData>
  <sheetProtection algorithmName="SHA-512" hashValue="xdjuw8L+Qm+T6iQGpH8XdciIKfoxSlQA+PBbc/l32mnoehQYDhcPwQNXSlTtWYSh5apZRMF8B2xn+t6nlgBLbg==" saltValue="q6rBKZt5ETC+LW3bolhLQ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5.7109375" style="5" customWidth="1"/>
    <col min="14" max="14" width="24.7109375" customWidth="1"/>
    <col min="16" max="17" width="17.5703125" customWidth="1"/>
    <col min="18" max="18" width="11" customWidth="1"/>
    <col min="20" max="20" width="21.140625" customWidth="1"/>
    <col min="21" max="21" width="5.7109375" customWidth="1"/>
    <col min="22" max="22" width="24.7109375" customWidth="1"/>
    <col min="24" max="25" width="17.5703125" customWidth="1"/>
    <col min="26" max="26" width="11.140625" customWidth="1"/>
    <col min="28" max="28" width="21.140625" customWidth="1"/>
    <col min="30" max="30" width="24.7109375" customWidth="1"/>
    <col min="32" max="33" width="17.5703125" customWidth="1"/>
    <col min="34" max="34" width="11.140625" customWidth="1"/>
    <col min="36" max="36" width="21.140625" customWidth="1"/>
  </cols>
  <sheetData>
    <row r="1" spans="1:36" ht="21" x14ac:dyDescent="0.35">
      <c r="A1" s="51" t="s">
        <v>48</v>
      </c>
    </row>
    <row r="2" spans="1:36" x14ac:dyDescent="0.25">
      <c r="F2" s="71" t="s">
        <v>129</v>
      </c>
      <c r="G2" s="72"/>
      <c r="H2" s="72"/>
      <c r="I2" s="72"/>
      <c r="J2" s="72"/>
      <c r="K2" s="72"/>
      <c r="L2" s="72"/>
      <c r="N2" s="68" t="s">
        <v>130</v>
      </c>
      <c r="O2" s="67"/>
      <c r="P2" s="67"/>
      <c r="Q2" s="67"/>
      <c r="R2" s="67"/>
      <c r="S2" s="67"/>
      <c r="T2" s="67"/>
      <c r="V2" s="66" t="s">
        <v>131</v>
      </c>
      <c r="W2" s="61"/>
      <c r="X2" s="61"/>
      <c r="Y2" s="61"/>
      <c r="Z2" s="61"/>
      <c r="AA2" s="61"/>
      <c r="AB2" s="61"/>
      <c r="AD2" s="87" t="s">
        <v>132</v>
      </c>
      <c r="AE2" s="85"/>
      <c r="AF2" s="85"/>
      <c r="AG2" s="85"/>
      <c r="AH2" s="85"/>
      <c r="AI2" s="85"/>
      <c r="AJ2" s="85"/>
    </row>
    <row r="3" spans="1:36" x14ac:dyDescent="0.25">
      <c r="E3" s="11"/>
      <c r="F3" s="28" t="s">
        <v>26</v>
      </c>
      <c r="G3" s="29" t="s">
        <v>35</v>
      </c>
      <c r="H3" s="31" t="s">
        <v>133</v>
      </c>
      <c r="I3" s="29" t="s">
        <v>134</v>
      </c>
      <c r="J3" s="29" t="s">
        <v>28</v>
      </c>
      <c r="K3" s="29" t="s">
        <v>25</v>
      </c>
      <c r="L3" s="56" t="s">
        <v>27</v>
      </c>
      <c r="N3" s="28" t="s">
        <v>26</v>
      </c>
      <c r="O3" s="29" t="s">
        <v>35</v>
      </c>
      <c r="P3" s="31" t="s">
        <v>133</v>
      </c>
      <c r="Q3" s="29" t="s">
        <v>134</v>
      </c>
      <c r="R3" s="29" t="s">
        <v>28</v>
      </c>
      <c r="S3" s="29" t="s">
        <v>25</v>
      </c>
      <c r="T3" s="56" t="s">
        <v>27</v>
      </c>
      <c r="V3" s="28" t="s">
        <v>26</v>
      </c>
      <c r="W3" s="29" t="s">
        <v>35</v>
      </c>
      <c r="X3" s="31" t="s">
        <v>133</v>
      </c>
      <c r="Y3" s="29" t="s">
        <v>134</v>
      </c>
      <c r="Z3" s="29" t="s">
        <v>28</v>
      </c>
      <c r="AA3" s="29" t="s">
        <v>25</v>
      </c>
      <c r="AB3" s="56" t="s">
        <v>27</v>
      </c>
      <c r="AD3" s="28" t="s">
        <v>26</v>
      </c>
      <c r="AE3" s="29" t="s">
        <v>35</v>
      </c>
      <c r="AF3" s="31" t="s">
        <v>133</v>
      </c>
      <c r="AG3" s="29" t="s">
        <v>134</v>
      </c>
      <c r="AH3" s="29" t="s">
        <v>28</v>
      </c>
      <c r="AI3" s="29" t="s">
        <v>25</v>
      </c>
      <c r="AJ3" s="56" t="s">
        <v>27</v>
      </c>
    </row>
    <row r="4" spans="1:36" x14ac:dyDescent="0.25">
      <c r="E4" s="12"/>
      <c r="F4" s="30" t="s">
        <v>26</v>
      </c>
      <c r="G4" s="48"/>
      <c r="H4" s="53" t="e">
        <f>AVERAGEIF(Results!C4:C53,"&gt;0")</f>
        <v>#DIV/0!</v>
      </c>
      <c r="I4" s="53" t="e">
        <f>AVERAGEIF(Results!E4:E53,"&gt;0")</f>
        <v>#DIV/0!</v>
      </c>
      <c r="J4" s="53" t="e">
        <f>I4-H4</f>
        <v>#DIV/0!</v>
      </c>
      <c r="K4" s="39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30" t="s">
        <v>26</v>
      </c>
      <c r="O4" s="48"/>
      <c r="P4" s="53" t="e">
        <f>AVERAGEIF(Results!I4:I53,"&gt;0")</f>
        <v>#DIV/0!</v>
      </c>
      <c r="Q4" s="53" t="e">
        <f>AVERAGEIF(Results!K4:K53,"&gt;0")</f>
        <v>#DIV/0!</v>
      </c>
      <c r="R4" s="53" t="e">
        <f>Q4-P4</f>
        <v>#DIV/0!</v>
      </c>
      <c r="S4" s="39" t="e">
        <f>_xlfn.T.TEST(Results!K4:K53,Results!N4:N53,2,1)</f>
        <v>#DIV/0!</v>
      </c>
      <c r="T4" s="9" t="e">
        <f>IF(S4&lt;0.05,"Significant (p&lt;.05)",IF(S4&gt;0.05,"Not significant (p&gt;.05)"))</f>
        <v>#DIV/0!</v>
      </c>
      <c r="V4" s="30" t="s">
        <v>26</v>
      </c>
      <c r="W4" s="48"/>
      <c r="X4" s="53" t="e">
        <f>AVERAGEIF(Results!O4:O53,"&gt;0")</f>
        <v>#DIV/0!</v>
      </c>
      <c r="Y4" s="53" t="e">
        <f>AVERAGEIF(Results!Q4:Q53,"&gt;0")</f>
        <v>#DIV/0!</v>
      </c>
      <c r="Z4" s="53" t="e">
        <f>Y4-X4</f>
        <v>#DIV/0!</v>
      </c>
      <c r="AA4" s="39" t="e">
        <f>_xlfn.T.TEST(Results!O4:O53,Results!Q4:Q53,2,1)</f>
        <v>#DIV/0!</v>
      </c>
      <c r="AB4" s="9" t="e">
        <f>IF(AA4&lt;0.05,"Significant (p&lt;.05)",IF(AA4&gt;0.05,"Not significant (p&gt;.05)"))</f>
        <v>#DIV/0!</v>
      </c>
      <c r="AD4" s="30" t="s">
        <v>26</v>
      </c>
      <c r="AE4" s="48"/>
      <c r="AF4" s="53" t="e">
        <f>AVERAGEIF(Results!U4:U53,"&gt;0")</f>
        <v>#DIV/0!</v>
      </c>
      <c r="AG4" s="53" t="e">
        <f>AVERAGEIF(Results!W4:W53,"&gt;0")</f>
        <v>#DIV/0!</v>
      </c>
      <c r="AH4" s="53" t="e">
        <f>AG4-AF4</f>
        <v>#DIV/0!</v>
      </c>
      <c r="AI4" s="39" t="e">
        <f>_xlfn.T.TEST(Results!U4:U53,Results!W4:W53,2,1)</f>
        <v>#DIV/0!</v>
      </c>
      <c r="AJ4" s="9" t="e">
        <f>IF(AI4&lt;0.05,"Significant (p&lt;.05)",IF(AI4&gt;0.05,"Not significant (p&gt;.05)"))</f>
        <v>#DIV/0!</v>
      </c>
    </row>
    <row r="5" spans="1:36" x14ac:dyDescent="0.25">
      <c r="F5" s="5"/>
      <c r="G5" s="5"/>
      <c r="H5" s="5"/>
      <c r="I5" s="5"/>
      <c r="J5" s="5"/>
      <c r="K5" s="5"/>
      <c r="L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Z5" s="5"/>
      <c r="AA5" s="5"/>
      <c r="AB5" s="5"/>
      <c r="AD5" s="5"/>
      <c r="AE5" s="5"/>
      <c r="AF5" s="5"/>
      <c r="AG5" s="5"/>
      <c r="AH5" s="5"/>
      <c r="AI5" s="5"/>
      <c r="AJ5" s="5"/>
    </row>
    <row r="6" spans="1:36" x14ac:dyDescent="0.25">
      <c r="B6" s="28" t="s">
        <v>0</v>
      </c>
      <c r="C6" s="36" t="s">
        <v>4</v>
      </c>
      <c r="D6" s="37" t="s">
        <v>3</v>
      </c>
      <c r="F6" s="23" t="s">
        <v>0</v>
      </c>
      <c r="G6" s="29" t="s">
        <v>35</v>
      </c>
      <c r="H6" s="31" t="s">
        <v>133</v>
      </c>
      <c r="I6" s="29" t="s">
        <v>134</v>
      </c>
      <c r="J6" s="29" t="s">
        <v>28</v>
      </c>
      <c r="K6" s="29" t="s">
        <v>25</v>
      </c>
      <c r="L6" s="56" t="s">
        <v>27</v>
      </c>
      <c r="N6" s="23" t="s">
        <v>0</v>
      </c>
      <c r="O6" s="29" t="s">
        <v>35</v>
      </c>
      <c r="P6" s="31" t="s">
        <v>133</v>
      </c>
      <c r="Q6" s="29" t="s">
        <v>134</v>
      </c>
      <c r="R6" s="29" t="s">
        <v>28</v>
      </c>
      <c r="S6" s="29" t="s">
        <v>25</v>
      </c>
      <c r="T6" s="56" t="s">
        <v>27</v>
      </c>
      <c r="V6" s="23" t="s">
        <v>0</v>
      </c>
      <c r="W6" s="29" t="s">
        <v>35</v>
      </c>
      <c r="X6" s="31" t="s">
        <v>133</v>
      </c>
      <c r="Y6" s="29" t="s">
        <v>134</v>
      </c>
      <c r="Z6" s="29" t="s">
        <v>28</v>
      </c>
      <c r="AA6" s="29" t="s">
        <v>25</v>
      </c>
      <c r="AB6" s="56" t="s">
        <v>27</v>
      </c>
      <c r="AD6" s="23" t="s">
        <v>0</v>
      </c>
      <c r="AE6" s="29" t="s">
        <v>35</v>
      </c>
      <c r="AF6" s="31" t="s">
        <v>133</v>
      </c>
      <c r="AG6" s="29" t="s">
        <v>134</v>
      </c>
      <c r="AH6" s="29" t="s">
        <v>28</v>
      </c>
      <c r="AI6" s="29" t="s">
        <v>25</v>
      </c>
      <c r="AJ6" s="56" t="s">
        <v>27</v>
      </c>
    </row>
    <row r="7" spans="1:36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3" t="s">
        <v>1</v>
      </c>
      <c r="G7" s="11">
        <f>C7</f>
        <v>0</v>
      </c>
      <c r="H7" s="54" t="e">
        <f>AVERAGEIF(Results!AB4:AB53,"&gt;0")</f>
        <v>#DIV/0!</v>
      </c>
      <c r="I7" s="55" t="e">
        <f>AVERAGEIF(Results!AC4:AC53,"&gt;0")</f>
        <v>#DIV/0!</v>
      </c>
      <c r="J7" s="55" t="e">
        <f>I7-H7</f>
        <v>#DIV/0!</v>
      </c>
      <c r="K7" s="40" t="e">
        <f>_xlfn.T.TEST(Results!AB4:AB53,Results!AC4:AC53,2,1)</f>
        <v>#DIV/0!</v>
      </c>
      <c r="L7" s="15" t="e">
        <f t="shared" ref="L7:L9" si="0">IF(K7&lt;0.05,"Significant (p&lt;.05)",IF(K7&gt;0.05,"Not significant (p&gt;.05)"))</f>
        <v>#DIV/0!</v>
      </c>
      <c r="N7" s="33" t="s">
        <v>1</v>
      </c>
      <c r="O7" s="11">
        <f>C7</f>
        <v>0</v>
      </c>
      <c r="P7" s="54" t="e">
        <f>AVERAGEIF(Results!BW4:BW53,"&gt;0")</f>
        <v>#DIV/0!</v>
      </c>
      <c r="Q7" s="55" t="e">
        <f>AVERAGEIF(Results!BX4:BX53,"&gt;0")</f>
        <v>#DIV/0!</v>
      </c>
      <c r="R7" s="55" t="e">
        <f>Q7-P7</f>
        <v>#DIV/0!</v>
      </c>
      <c r="S7" s="40" t="e">
        <f>_xlfn.T.TEST(Results!BW4:BW53,Results!BX4:BX53,2,1)</f>
        <v>#DIV/0!</v>
      </c>
      <c r="T7" s="15" t="e">
        <f t="shared" ref="T7:T9" si="1">IF(S7&lt;0.05,"Significant (p&lt;.05)",IF(S7&gt;0.05,"Not significant (p&gt;.05)"))</f>
        <v>#DIV/0!</v>
      </c>
      <c r="V7" s="33" t="s">
        <v>1</v>
      </c>
      <c r="W7" s="11">
        <f>C7</f>
        <v>0</v>
      </c>
      <c r="X7" s="54" t="e">
        <f>AVERAGEIF(Results!DR4:DR53,"&gt;0")</f>
        <v>#DIV/0!</v>
      </c>
      <c r="Y7" s="55" t="e">
        <f>AVERAGEIF(Results!DS4:DS53,"&gt;0")</f>
        <v>#DIV/0!</v>
      </c>
      <c r="Z7" s="55" t="e">
        <f>Y7-X7</f>
        <v>#DIV/0!</v>
      </c>
      <c r="AA7" s="40" t="e">
        <f>_xlfn.T.TEST(Results!DR4:DR53,Results!DS4:DS53,2,1)</f>
        <v>#DIV/0!</v>
      </c>
      <c r="AB7" s="15" t="e">
        <f t="shared" ref="AB7:AB9" si="2">IF(AA7&lt;0.05,"Significant (p&lt;.05)",IF(AA7&gt;0.05,"Not significant (p&gt;.05)"))</f>
        <v>#DIV/0!</v>
      </c>
      <c r="AD7" s="33" t="s">
        <v>1</v>
      </c>
      <c r="AE7" s="11">
        <f>C7</f>
        <v>0</v>
      </c>
      <c r="AF7" s="54" t="e">
        <f>AVERAGEIF(Results!FM4:FM53,"&gt;0")</f>
        <v>#DIV/0!</v>
      </c>
      <c r="AG7" s="55" t="e">
        <f>AVERAGEIF(Results!FN4:FN53,"&gt;0")</f>
        <v>#DIV/0!</v>
      </c>
      <c r="AH7" s="55" t="e">
        <f>AG7-AF7</f>
        <v>#DIV/0!</v>
      </c>
      <c r="AI7" s="40" t="e">
        <f>_xlfn.T.TEST(Results!FM4:FM53,Results!FN4:FN53,2,1)</f>
        <v>#DIV/0!</v>
      </c>
      <c r="AJ7" s="15" t="e">
        <f t="shared" ref="AJ7:AJ9" si="3">IF(AI7&lt;0.05,"Significant (p&lt;.05)",IF(AI7&gt;0.05,"Not significant (p&gt;.05)"))</f>
        <v>#DIV/0!</v>
      </c>
    </row>
    <row r="8" spans="1:36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55" t="e">
        <f>AVERAGEIF(Results!AD4:AD53,"&gt;0")</f>
        <v>#DIV/0!</v>
      </c>
      <c r="I8" s="55" t="e">
        <f>AVERAGEIF(Results!AE4:AE53,"&gt;0")</f>
        <v>#DIV/0!</v>
      </c>
      <c r="J8" s="55" t="e">
        <f>I8-H8</f>
        <v>#DIV/0!</v>
      </c>
      <c r="K8" s="40" t="e">
        <f>_xlfn.T.TEST(Results!AD4:AD53,Results!AE4:AE53,2,1)</f>
        <v>#DIV/0!</v>
      </c>
      <c r="L8" s="15" t="e">
        <f t="shared" si="0"/>
        <v>#DIV/0!</v>
      </c>
      <c r="N8" s="13" t="s">
        <v>2</v>
      </c>
      <c r="O8" s="11">
        <f>C8</f>
        <v>0</v>
      </c>
      <c r="P8" s="55" t="e">
        <f>AVERAGEIF(Results!BY4:BY53,"&gt;0")</f>
        <v>#DIV/0!</v>
      </c>
      <c r="Q8" s="55" t="e">
        <f>AVERAGEIF(Results!BZ4:BZ53,"&gt;0")</f>
        <v>#DIV/0!</v>
      </c>
      <c r="R8" s="55" t="e">
        <f>Q8-P8</f>
        <v>#DIV/0!</v>
      </c>
      <c r="S8" s="40" t="e">
        <f>_xlfn.T.TEST(Results!BY4:BY53,Results!BZ4:BZ53,2,1)</f>
        <v>#DIV/0!</v>
      </c>
      <c r="T8" s="15" t="e">
        <f t="shared" si="1"/>
        <v>#DIV/0!</v>
      </c>
      <c r="V8" s="13" t="s">
        <v>2</v>
      </c>
      <c r="W8" s="11">
        <f>C8</f>
        <v>0</v>
      </c>
      <c r="X8" s="55" t="e">
        <f>AVERAGEIF(Results!DT4:DT53,"&gt;0")</f>
        <v>#DIV/0!</v>
      </c>
      <c r="Y8" s="55" t="e">
        <f>AVERAGEIF(Results!DU4:DU53,"&gt;0")</f>
        <v>#DIV/0!</v>
      </c>
      <c r="Z8" s="55" t="e">
        <f>Y8-X8</f>
        <v>#DIV/0!</v>
      </c>
      <c r="AA8" s="40" t="e">
        <f>_xlfn.T.TEST(Results!DT4:DT53,Results!DU4:DU53,2,1)</f>
        <v>#DIV/0!</v>
      </c>
      <c r="AB8" s="15" t="e">
        <f t="shared" si="2"/>
        <v>#DIV/0!</v>
      </c>
      <c r="AD8" s="13" t="s">
        <v>2</v>
      </c>
      <c r="AE8" s="11">
        <f>C8</f>
        <v>0</v>
      </c>
      <c r="AF8" s="55" t="e">
        <f>AVERAGEIF(Results!FO4:FO53,"&gt;0")</f>
        <v>#DIV/0!</v>
      </c>
      <c r="AG8" s="55" t="e">
        <f>AVERAGEIF(Results!FP4:FP53,"&gt;0")</f>
        <v>#DIV/0!</v>
      </c>
      <c r="AH8" s="55" t="e">
        <f>AG8-AF8</f>
        <v>#DIV/0!</v>
      </c>
      <c r="AI8" s="40" t="e">
        <f>_xlfn.T.TEST(Results!FO4:FO53,Results!FP4:FP53,2,1)</f>
        <v>#DIV/0!</v>
      </c>
      <c r="AJ8" s="15" t="e">
        <f t="shared" si="3"/>
        <v>#DIV/0!</v>
      </c>
    </row>
    <row r="9" spans="1:36" x14ac:dyDescent="0.25">
      <c r="B9" s="4" t="s">
        <v>30</v>
      </c>
      <c r="C9" s="5">
        <f>COUNTIF('Converted Data'!B4:B53,"Other")</f>
        <v>0</v>
      </c>
      <c r="D9" s="6" t="e">
        <f>(C9*100)/C10</f>
        <v>#DIV/0!</v>
      </c>
      <c r="F9" s="30" t="s">
        <v>30</v>
      </c>
      <c r="G9" s="48">
        <f>C9</f>
        <v>0</v>
      </c>
      <c r="H9" s="53" t="e">
        <f>AVERAGEIF(Results!AF4:AF53,"&gt;0")</f>
        <v>#DIV/0!</v>
      </c>
      <c r="I9" s="53" t="e">
        <f>AVERAGEIF(Results!AG4:AG53,"&gt;0")</f>
        <v>#DIV/0!</v>
      </c>
      <c r="J9" s="53" t="e">
        <f>I9-H9</f>
        <v>#DIV/0!</v>
      </c>
      <c r="K9" s="39" t="e">
        <f>_xlfn.T.TEST(Results!AF4:AF53,Results!AG4:AG53,2,1)</f>
        <v>#DIV/0!</v>
      </c>
      <c r="L9" s="9" t="e">
        <f t="shared" si="0"/>
        <v>#DIV/0!</v>
      </c>
      <c r="N9" s="30" t="s">
        <v>30</v>
      </c>
      <c r="O9" s="48">
        <f>C9</f>
        <v>0</v>
      </c>
      <c r="P9" s="53" t="e">
        <f>AVERAGEIF(Results!CA4:CA53,"&gt;0")</f>
        <v>#DIV/0!</v>
      </c>
      <c r="Q9" s="53" t="e">
        <f>AVERAGEIF(Results!CB4:CB53,"&gt;0")</f>
        <v>#DIV/0!</v>
      </c>
      <c r="R9" s="53" t="e">
        <f>Q9-P9</f>
        <v>#DIV/0!</v>
      </c>
      <c r="S9" s="39" t="e">
        <f>_xlfn.T.TEST(Results!CA4:CA53,Results!CB4:CB53,2,1)</f>
        <v>#DIV/0!</v>
      </c>
      <c r="T9" s="9" t="e">
        <f t="shared" si="1"/>
        <v>#DIV/0!</v>
      </c>
      <c r="V9" s="30" t="s">
        <v>30</v>
      </c>
      <c r="W9" s="48">
        <f>C9</f>
        <v>0</v>
      </c>
      <c r="X9" s="53" t="e">
        <f>AVERAGEIF(Results!DV4:DV53,"&gt;0")</f>
        <v>#DIV/0!</v>
      </c>
      <c r="Y9" s="53" t="e">
        <f>AVERAGEIF(Results!DW4:DW53,"&gt;0")</f>
        <v>#DIV/0!</v>
      </c>
      <c r="Z9" s="53" t="e">
        <f>Y9-X9</f>
        <v>#DIV/0!</v>
      </c>
      <c r="AA9" s="39" t="e">
        <f>_xlfn.T.TEST(Results!DV4:DV53,Results!DW4:DW53,2,1)</f>
        <v>#DIV/0!</v>
      </c>
      <c r="AB9" s="9" t="e">
        <f t="shared" si="2"/>
        <v>#DIV/0!</v>
      </c>
      <c r="AD9" s="30" t="s">
        <v>30</v>
      </c>
      <c r="AE9" s="48">
        <f>C9</f>
        <v>0</v>
      </c>
      <c r="AF9" s="53" t="e">
        <f>AVERAGEIF(Results!FQ4:FQ53,"&gt;0")</f>
        <v>#DIV/0!</v>
      </c>
      <c r="AG9" s="53" t="e">
        <f>AVERAGEIF(Results!FR4:FR53,"&gt;0")</f>
        <v>#DIV/0!</v>
      </c>
      <c r="AH9" s="53" t="e">
        <f>AG9-AF9</f>
        <v>#DIV/0!</v>
      </c>
      <c r="AI9" s="39" t="e">
        <f>_xlfn.T.TEST(Results!FQ4:FQ53,Results!FR4:FR53,2,1)</f>
        <v>#DIV/0!</v>
      </c>
      <c r="AJ9" s="9" t="e">
        <f t="shared" si="3"/>
        <v>#DIV/0!</v>
      </c>
    </row>
    <row r="10" spans="1:36" x14ac:dyDescent="0.25">
      <c r="B10" s="7" t="s">
        <v>5</v>
      </c>
      <c r="C10" s="8">
        <f>SUM(C7:C9)</f>
        <v>0</v>
      </c>
      <c r="D10" s="24" t="e">
        <f>SUM(D7:D9)</f>
        <v>#DIV/0!</v>
      </c>
      <c r="F10" s="12"/>
      <c r="G10" s="11"/>
      <c r="H10" s="12"/>
      <c r="I10" s="12"/>
      <c r="J10" s="12"/>
      <c r="K10" s="40"/>
      <c r="L10" s="5"/>
      <c r="N10" s="12"/>
      <c r="O10" s="11"/>
      <c r="P10" s="12"/>
      <c r="Q10" s="12"/>
      <c r="R10" s="12"/>
      <c r="S10" s="40"/>
      <c r="T10" s="5"/>
      <c r="V10" s="12"/>
      <c r="W10" s="11"/>
      <c r="X10" s="12"/>
      <c r="Y10" s="12"/>
      <c r="Z10" s="12"/>
      <c r="AA10" s="40"/>
      <c r="AB10" s="5"/>
      <c r="AD10" s="12"/>
      <c r="AE10" s="11"/>
      <c r="AF10" s="12"/>
      <c r="AG10" s="12"/>
      <c r="AH10" s="12"/>
      <c r="AI10" s="40"/>
      <c r="AJ10" s="5"/>
    </row>
    <row r="11" spans="1:36" x14ac:dyDescent="0.25">
      <c r="B11" s="5"/>
      <c r="C11" s="5"/>
      <c r="D11" s="12"/>
      <c r="F11" s="12"/>
      <c r="G11" s="11"/>
      <c r="H11" s="12"/>
      <c r="I11" s="12"/>
      <c r="J11" s="12"/>
      <c r="K11" s="40"/>
      <c r="L11" s="5"/>
      <c r="N11" s="12"/>
      <c r="O11" s="11"/>
      <c r="P11" s="12"/>
      <c r="Q11" s="12"/>
      <c r="R11" s="12"/>
      <c r="S11" s="40"/>
      <c r="T11" s="5"/>
      <c r="V11" s="12"/>
      <c r="W11" s="11"/>
      <c r="X11" s="12"/>
      <c r="Y11" s="12"/>
      <c r="Z11" s="12"/>
      <c r="AA11" s="40"/>
      <c r="AB11" s="5"/>
      <c r="AD11" s="12"/>
      <c r="AE11" s="11"/>
      <c r="AF11" s="12"/>
      <c r="AG11" s="12"/>
      <c r="AH11" s="12"/>
      <c r="AI11" s="40"/>
      <c r="AJ11" s="5"/>
    </row>
    <row r="12" spans="1:36" x14ac:dyDescent="0.25">
      <c r="B12" s="23" t="s">
        <v>6</v>
      </c>
      <c r="C12" s="37" t="s">
        <v>22</v>
      </c>
      <c r="F12" s="12"/>
      <c r="G12" s="11"/>
      <c r="H12" s="12"/>
      <c r="I12" s="12"/>
      <c r="J12" s="12"/>
      <c r="K12" s="40"/>
      <c r="L12" s="5"/>
      <c r="N12" s="12"/>
      <c r="O12" s="11"/>
      <c r="P12" s="12"/>
      <c r="Q12" s="12"/>
      <c r="R12" s="12"/>
      <c r="S12" s="40"/>
      <c r="T12" s="5"/>
      <c r="V12" s="12"/>
      <c r="W12" s="11"/>
      <c r="X12" s="12"/>
      <c r="Y12" s="12"/>
      <c r="Z12" s="12"/>
      <c r="AA12" s="40"/>
      <c r="AB12" s="5"/>
      <c r="AD12" s="12"/>
      <c r="AE12" s="11"/>
      <c r="AF12" s="12"/>
      <c r="AG12" s="12"/>
      <c r="AH12" s="12"/>
      <c r="AI12" s="40"/>
      <c r="AJ12" s="5"/>
    </row>
    <row r="13" spans="1:36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0"/>
      <c r="L13" s="5"/>
      <c r="N13" s="12"/>
      <c r="O13" s="11"/>
      <c r="P13" s="12"/>
      <c r="Q13" s="12"/>
      <c r="R13" s="12"/>
      <c r="S13" s="40"/>
      <c r="T13" s="5"/>
      <c r="V13" s="12"/>
      <c r="W13" s="11"/>
      <c r="X13" s="12"/>
      <c r="Y13" s="12"/>
      <c r="Z13" s="12"/>
      <c r="AA13" s="40"/>
      <c r="AB13" s="5"/>
      <c r="AD13" s="12"/>
      <c r="AE13" s="11"/>
      <c r="AF13" s="12"/>
      <c r="AG13" s="12"/>
      <c r="AH13" s="12"/>
      <c r="AI13" s="40"/>
      <c r="AJ13" s="5"/>
    </row>
    <row r="14" spans="1:36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0"/>
      <c r="L14" s="5"/>
      <c r="N14" s="12"/>
      <c r="O14" s="11"/>
      <c r="P14" s="12"/>
      <c r="Q14" s="12"/>
      <c r="R14" s="12"/>
      <c r="S14" s="40"/>
      <c r="T14" s="5"/>
      <c r="V14" s="12"/>
      <c r="W14" s="11"/>
      <c r="X14" s="12"/>
      <c r="Y14" s="12"/>
      <c r="Z14" s="12"/>
      <c r="AA14" s="40"/>
      <c r="AB14" s="5"/>
      <c r="AD14" s="12"/>
      <c r="AE14" s="11"/>
      <c r="AF14" s="12"/>
      <c r="AG14" s="12"/>
      <c r="AH14" s="12"/>
      <c r="AI14" s="40"/>
      <c r="AJ14" s="5"/>
    </row>
    <row r="15" spans="1:36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0"/>
      <c r="L15" s="5"/>
      <c r="N15" s="12"/>
      <c r="O15" s="11"/>
      <c r="P15" s="12"/>
      <c r="Q15" s="12"/>
      <c r="R15" s="12"/>
      <c r="S15" s="40"/>
      <c r="T15" s="5"/>
      <c r="V15" s="12"/>
      <c r="W15" s="11"/>
      <c r="X15" s="12"/>
      <c r="Y15" s="12"/>
      <c r="Z15" s="12"/>
      <c r="AA15" s="40"/>
      <c r="AB15" s="5"/>
      <c r="AD15" s="12"/>
      <c r="AE15" s="11"/>
      <c r="AF15" s="12"/>
      <c r="AG15" s="12"/>
      <c r="AH15" s="12"/>
      <c r="AI15" s="40"/>
      <c r="AJ15" s="5"/>
    </row>
    <row r="16" spans="1:36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0"/>
      <c r="L16" s="5"/>
      <c r="N16" s="12"/>
      <c r="O16" s="11"/>
      <c r="P16" s="12"/>
      <c r="Q16" s="12"/>
      <c r="R16" s="12"/>
      <c r="S16" s="40"/>
      <c r="T16" s="5"/>
      <c r="V16" s="12"/>
      <c r="W16" s="11"/>
      <c r="X16" s="12"/>
      <c r="Y16" s="12"/>
      <c r="Z16" s="12"/>
      <c r="AA16" s="40"/>
      <c r="AB16" s="5"/>
      <c r="AD16" s="12"/>
      <c r="AE16" s="11"/>
      <c r="AF16" s="12"/>
      <c r="AG16" s="12"/>
      <c r="AH16" s="12"/>
      <c r="AI16" s="40"/>
      <c r="AJ16" s="5"/>
    </row>
    <row r="17" spans="2:36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0"/>
      <c r="L17" s="5"/>
      <c r="N17" s="12"/>
      <c r="O17" s="11"/>
      <c r="P17" s="12"/>
      <c r="Q17" s="12"/>
      <c r="R17" s="12"/>
      <c r="S17" s="40"/>
      <c r="T17" s="5"/>
      <c r="V17" s="12"/>
      <c r="W17" s="11"/>
      <c r="X17" s="12"/>
      <c r="Y17" s="12"/>
      <c r="Z17" s="12"/>
      <c r="AA17" s="40"/>
      <c r="AB17" s="5"/>
      <c r="AD17" s="12"/>
      <c r="AE17" s="11"/>
      <c r="AF17" s="12"/>
      <c r="AG17" s="12"/>
      <c r="AH17" s="12"/>
      <c r="AI17" s="40"/>
      <c r="AJ17" s="5"/>
    </row>
    <row r="18" spans="2:36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0"/>
      <c r="L18" s="5"/>
      <c r="N18" s="12"/>
      <c r="O18" s="11"/>
      <c r="P18" s="12"/>
      <c r="Q18" s="12"/>
      <c r="R18" s="12"/>
      <c r="S18" s="40"/>
      <c r="T18" s="5"/>
      <c r="V18" s="12"/>
      <c r="W18" s="11"/>
      <c r="X18" s="12"/>
      <c r="Y18" s="12"/>
      <c r="Z18" s="12"/>
      <c r="AA18" s="40"/>
      <c r="AB18" s="5"/>
      <c r="AD18" s="12"/>
      <c r="AE18" s="11"/>
      <c r="AF18" s="12"/>
      <c r="AG18" s="12"/>
      <c r="AH18" s="12"/>
      <c r="AI18" s="40"/>
      <c r="AJ18" s="5"/>
    </row>
    <row r="19" spans="2:36" x14ac:dyDescent="0.25">
      <c r="F19" s="5"/>
      <c r="G19" s="5"/>
      <c r="H19" s="5"/>
      <c r="I19" s="5"/>
      <c r="J19" s="5"/>
      <c r="K19" s="5"/>
      <c r="L19" s="5"/>
      <c r="N19" s="5"/>
      <c r="O19" s="5"/>
      <c r="P19" s="5"/>
      <c r="Q19" s="5"/>
      <c r="R19" s="5"/>
      <c r="S19" s="5"/>
      <c r="T19" s="5"/>
      <c r="V19" s="5"/>
      <c r="W19" s="5"/>
      <c r="X19" s="5"/>
      <c r="Y19" s="5"/>
      <c r="Z19" s="5"/>
      <c r="AA19" s="5"/>
      <c r="AB19" s="5"/>
      <c r="AD19" s="5"/>
      <c r="AE19" s="5"/>
      <c r="AF19" s="5"/>
      <c r="AG19" s="5"/>
      <c r="AH19" s="5"/>
      <c r="AI19" s="5"/>
      <c r="AJ19" s="5"/>
    </row>
    <row r="20" spans="2:36" x14ac:dyDescent="0.25">
      <c r="B20" s="23" t="s">
        <v>16</v>
      </c>
      <c r="C20" s="36" t="s">
        <v>4</v>
      </c>
      <c r="D20" s="37" t="s">
        <v>3</v>
      </c>
      <c r="F20" s="23" t="s">
        <v>16</v>
      </c>
      <c r="G20" s="29" t="s">
        <v>35</v>
      </c>
      <c r="H20" s="31" t="s">
        <v>133</v>
      </c>
      <c r="I20" s="29" t="s">
        <v>134</v>
      </c>
      <c r="J20" s="29" t="s">
        <v>28</v>
      </c>
      <c r="K20" s="29" t="s">
        <v>25</v>
      </c>
      <c r="L20" s="56" t="s">
        <v>27</v>
      </c>
      <c r="N20" s="23" t="s">
        <v>16</v>
      </c>
      <c r="O20" s="29" t="s">
        <v>35</v>
      </c>
      <c r="P20" s="31" t="s">
        <v>133</v>
      </c>
      <c r="Q20" s="29" t="s">
        <v>134</v>
      </c>
      <c r="R20" s="29" t="s">
        <v>28</v>
      </c>
      <c r="S20" s="29" t="s">
        <v>25</v>
      </c>
      <c r="T20" s="56" t="s">
        <v>27</v>
      </c>
      <c r="V20" s="23" t="s">
        <v>16</v>
      </c>
      <c r="W20" s="29" t="s">
        <v>35</v>
      </c>
      <c r="X20" s="31" t="s">
        <v>133</v>
      </c>
      <c r="Y20" s="29" t="s">
        <v>134</v>
      </c>
      <c r="Z20" s="29" t="s">
        <v>28</v>
      </c>
      <c r="AA20" s="29" t="s">
        <v>25</v>
      </c>
      <c r="AB20" s="56" t="s">
        <v>27</v>
      </c>
      <c r="AD20" s="23" t="s">
        <v>16</v>
      </c>
      <c r="AE20" s="29" t="s">
        <v>35</v>
      </c>
      <c r="AF20" s="31" t="s">
        <v>133</v>
      </c>
      <c r="AG20" s="29" t="s">
        <v>134</v>
      </c>
      <c r="AH20" s="29" t="s">
        <v>28</v>
      </c>
      <c r="AI20" s="29" t="s">
        <v>25</v>
      </c>
      <c r="AJ20" s="56" t="s">
        <v>27</v>
      </c>
    </row>
    <row r="21" spans="2:36" x14ac:dyDescent="0.25">
      <c r="B21" s="25" t="s">
        <v>17</v>
      </c>
      <c r="C21" s="5">
        <f>COUNTIF('Converted Data'!E4:E53,"University")</f>
        <v>0</v>
      </c>
      <c r="D21" s="6" t="e">
        <f>(C21*100)/C27</f>
        <v>#DIV/0!</v>
      </c>
      <c r="F21" s="32" t="s">
        <v>17</v>
      </c>
      <c r="G21" s="11">
        <f t="shared" ref="G21:G26" si="4">C21</f>
        <v>0</v>
      </c>
      <c r="H21" s="55" t="e">
        <f>AVERAGEIF(Results!AI4:AI53,"&gt;0")</f>
        <v>#DIV/0!</v>
      </c>
      <c r="I21" s="55" t="e">
        <f>AVERAGEIF(Results!AJ4:AJ53,"&gt;0")</f>
        <v>#DIV/0!</v>
      </c>
      <c r="J21" s="55" t="e">
        <f t="shared" ref="J21:J26" si="5">I21-H21</f>
        <v>#DIV/0!</v>
      </c>
      <c r="K21" s="5" t="e">
        <f>_xlfn.T.TEST(Results!AI4:AI53,Results!AJ4:AJ53,2,1)</f>
        <v>#DIV/0!</v>
      </c>
      <c r="L21" s="15" t="e">
        <f t="shared" ref="L21:L26" si="6">IF(K21&lt;0.05,"Significant (p&lt;.05)",IF(K21&gt;0.05,"Not significant (p&gt;.05)"))</f>
        <v>#DIV/0!</v>
      </c>
      <c r="N21" s="32" t="s">
        <v>17</v>
      </c>
      <c r="O21" s="11">
        <f t="shared" ref="O21:O26" si="7">C21</f>
        <v>0</v>
      </c>
      <c r="P21" s="55" t="e">
        <f>AVERAGEIF(Results!CD4:CD53,"&gt;0")</f>
        <v>#DIV/0!</v>
      </c>
      <c r="Q21" s="55" t="e">
        <f>AVERAGEIF(Results!CE4:CE53,"&gt;0")</f>
        <v>#DIV/0!</v>
      </c>
      <c r="R21" s="55" t="e">
        <f t="shared" ref="R21:R26" si="8">Q21-P21</f>
        <v>#DIV/0!</v>
      </c>
      <c r="S21" s="5" t="e">
        <f>_xlfn.T.TEST(Results!CD4:CD53,Results!CE4:CE53,2,1)</f>
        <v>#DIV/0!</v>
      </c>
      <c r="T21" s="15" t="e">
        <f t="shared" ref="T21:T26" si="9">IF(S21&lt;0.05,"Significant (p&lt;.05)",IF(S21&gt;0.05,"Not significant (p&gt;.05)"))</f>
        <v>#DIV/0!</v>
      </c>
      <c r="V21" s="32" t="s">
        <v>17</v>
      </c>
      <c r="W21" s="11">
        <f t="shared" ref="W21:W26" si="10">C21</f>
        <v>0</v>
      </c>
      <c r="X21" s="55" t="e">
        <f>AVERAGEIF(Results!DY4:DY53,"&gt;0")</f>
        <v>#DIV/0!</v>
      </c>
      <c r="Y21" s="55" t="e">
        <f>AVERAGEIF(Results!DZ4:DZ53,"&gt;0")</f>
        <v>#DIV/0!</v>
      </c>
      <c r="Z21" s="55" t="e">
        <f t="shared" ref="Z21:Z26" si="11">Y21-X21</f>
        <v>#DIV/0!</v>
      </c>
      <c r="AA21" s="5" t="e">
        <f>_xlfn.T.TEST(Results!DY4:DY53,Results!DZ4:DZ53,2,1)</f>
        <v>#DIV/0!</v>
      </c>
      <c r="AB21" s="15" t="e">
        <f t="shared" ref="AB21:AB26" si="12">IF(AA21&lt;0.05,"Significant (p&lt;.05)",IF(AA21&gt;0.05,"Not significant (p&gt;.05)"))</f>
        <v>#DIV/0!</v>
      </c>
      <c r="AD21" s="32" t="s">
        <v>17</v>
      </c>
      <c r="AE21" s="11">
        <f t="shared" ref="AE21:AE26" si="13">C21</f>
        <v>0</v>
      </c>
      <c r="AF21" s="55" t="e">
        <f>AVERAGEIF(Results!FT4:FT53,"&gt;0")</f>
        <v>#DIV/0!</v>
      </c>
      <c r="AG21" s="55" t="e">
        <f>AVERAGEIF(Results!FU4:FU53,"&gt;0")</f>
        <v>#DIV/0!</v>
      </c>
      <c r="AH21" s="55" t="e">
        <f t="shared" ref="AH21:AH26" si="14">AG21-AF21</f>
        <v>#DIV/0!</v>
      </c>
      <c r="AI21" s="5" t="e">
        <f>_xlfn.T.TEST(Results!FT4:FT53,Results!FU4:FUH53,2,1)</f>
        <v>#N/A</v>
      </c>
      <c r="AJ21" s="15" t="e">
        <f t="shared" ref="AJ21:AJ26" si="15">IF(AI21&lt;0.05,"Significant (p&lt;.05)",IF(AI21&gt;0.05,"Not significant (p&gt;.05)"))</f>
        <v>#N/A</v>
      </c>
    </row>
    <row r="22" spans="2:36" x14ac:dyDescent="0.25">
      <c r="B22" s="25" t="s">
        <v>18</v>
      </c>
      <c r="C22" s="5">
        <f>COUNTIF('Converted Data'!E4:E53,"College")</f>
        <v>0</v>
      </c>
      <c r="D22" s="6" t="e">
        <f>(C22*100)/C27</f>
        <v>#DIV/0!</v>
      </c>
      <c r="F22" s="25" t="s">
        <v>18</v>
      </c>
      <c r="G22" s="11">
        <f t="shared" si="4"/>
        <v>0</v>
      </c>
      <c r="H22" s="55" t="e">
        <f>AVERAGEIF(Results!AK4:AK53,"&gt;0")</f>
        <v>#DIV/0!</v>
      </c>
      <c r="I22" s="55" t="e">
        <f>AVERAGEIF(Results!AL4:AL53,"&gt;0")</f>
        <v>#DIV/0!</v>
      </c>
      <c r="J22" s="55" t="e">
        <f t="shared" si="5"/>
        <v>#DIV/0!</v>
      </c>
      <c r="K22" s="40" t="e">
        <f>_xlfn.T.TEST(Results!AK4:AK53,Results!AL4:AL53,2,1)</f>
        <v>#DIV/0!</v>
      </c>
      <c r="L22" s="15" t="e">
        <f t="shared" si="6"/>
        <v>#DIV/0!</v>
      </c>
      <c r="N22" s="25" t="s">
        <v>18</v>
      </c>
      <c r="O22" s="11">
        <f t="shared" si="7"/>
        <v>0</v>
      </c>
      <c r="P22" s="55" t="e">
        <f>AVERAGEIF(Results!CF4:CF53,"&gt;0")</f>
        <v>#DIV/0!</v>
      </c>
      <c r="Q22" s="55" t="e">
        <f>AVERAGEIF(Results!CG4:CG53,"&gt;0")</f>
        <v>#DIV/0!</v>
      </c>
      <c r="R22" s="55" t="e">
        <f t="shared" si="8"/>
        <v>#DIV/0!</v>
      </c>
      <c r="S22" s="40" t="e">
        <f>_xlfn.T.TEST(Results!CF4:CF53,Results!CG4:CG53,2,1)</f>
        <v>#DIV/0!</v>
      </c>
      <c r="T22" s="15" t="e">
        <f t="shared" si="9"/>
        <v>#DIV/0!</v>
      </c>
      <c r="V22" s="25" t="s">
        <v>18</v>
      </c>
      <c r="W22" s="11">
        <f t="shared" si="10"/>
        <v>0</v>
      </c>
      <c r="X22" s="55" t="e">
        <f>AVERAGEIF(Results!EA4:EA53,"&gt;0")</f>
        <v>#DIV/0!</v>
      </c>
      <c r="Y22" s="55" t="e">
        <f>AVERAGEIF(Results!EB4:EB53,"&gt;0")</f>
        <v>#DIV/0!</v>
      </c>
      <c r="Z22" s="55" t="e">
        <f t="shared" si="11"/>
        <v>#DIV/0!</v>
      </c>
      <c r="AA22" s="40" t="e">
        <f>_xlfn.T.TEST(Results!EA4:EA53,Results!EB4:EB53,2,1)</f>
        <v>#DIV/0!</v>
      </c>
      <c r="AB22" s="15" t="e">
        <f t="shared" si="12"/>
        <v>#DIV/0!</v>
      </c>
      <c r="AD22" s="25" t="s">
        <v>18</v>
      </c>
      <c r="AE22" s="11">
        <f t="shared" si="13"/>
        <v>0</v>
      </c>
      <c r="AF22" s="55" t="e">
        <f>AVERAGEIF(Results!FV4:FV53,"&gt;0")</f>
        <v>#DIV/0!</v>
      </c>
      <c r="AG22" s="55" t="e">
        <f>AVERAGEIF(Results!FW4:FW53,"&gt;0")</f>
        <v>#DIV/0!</v>
      </c>
      <c r="AH22" s="55" t="e">
        <f t="shared" si="14"/>
        <v>#DIV/0!</v>
      </c>
      <c r="AI22" s="93" t="e">
        <f>_xlfn.T.TEST(Results!FV4:FV53,Results!FW4:FW53,2,1)</f>
        <v>#DIV/0!</v>
      </c>
      <c r="AJ22" s="15" t="e">
        <f t="shared" si="15"/>
        <v>#DIV/0!</v>
      </c>
    </row>
    <row r="23" spans="2:36" x14ac:dyDescent="0.25">
      <c r="B23" s="25" t="s">
        <v>19</v>
      </c>
      <c r="C23" s="5">
        <f>COUNTIF('Converted Data'!E4:E53,"High school")</f>
        <v>0</v>
      </c>
      <c r="D23" s="6" t="e">
        <f>(C23*100)/C27</f>
        <v>#DIV/0!</v>
      </c>
      <c r="F23" s="25" t="s">
        <v>19</v>
      </c>
      <c r="G23" s="11">
        <f t="shared" si="4"/>
        <v>0</v>
      </c>
      <c r="H23" s="55" t="e">
        <f>AVERAGEIF(Results!AM4:AM53,"&gt;0")</f>
        <v>#DIV/0!</v>
      </c>
      <c r="I23" s="55" t="e">
        <f>AVERAGEIF(Results!AN4:AN53,"&gt;0")</f>
        <v>#DIV/0!</v>
      </c>
      <c r="J23" s="55" t="e">
        <f t="shared" si="5"/>
        <v>#DIV/0!</v>
      </c>
      <c r="K23" s="40" t="e">
        <f>_xlfn.T.TEST(Results!AM4:AM53,Results!AN4:AN53,2,1)</f>
        <v>#DIV/0!</v>
      </c>
      <c r="L23" s="15" t="e">
        <f t="shared" si="6"/>
        <v>#DIV/0!</v>
      </c>
      <c r="N23" s="25" t="s">
        <v>19</v>
      </c>
      <c r="O23" s="11">
        <f t="shared" si="7"/>
        <v>0</v>
      </c>
      <c r="P23" s="55" t="e">
        <f>AVERAGEIF(Results!CH4:CH53,"&gt;0")</f>
        <v>#DIV/0!</v>
      </c>
      <c r="Q23" s="55" t="e">
        <f>AVERAGEIF(Results!CI4:CI53,"&gt;0")</f>
        <v>#DIV/0!</v>
      </c>
      <c r="R23" s="55" t="e">
        <f t="shared" si="8"/>
        <v>#DIV/0!</v>
      </c>
      <c r="S23" s="40" t="e">
        <f>_xlfn.T.TEST(Results!CH4:CH53,Results!CI4:CI53,2,1)</f>
        <v>#DIV/0!</v>
      </c>
      <c r="T23" s="15" t="e">
        <f t="shared" si="9"/>
        <v>#DIV/0!</v>
      </c>
      <c r="V23" s="25" t="s">
        <v>19</v>
      </c>
      <c r="W23" s="11">
        <f t="shared" si="10"/>
        <v>0</v>
      </c>
      <c r="X23" s="55" t="e">
        <f>AVERAGEIF(Results!EC4:EC53,"&gt;0")</f>
        <v>#DIV/0!</v>
      </c>
      <c r="Y23" s="55" t="e">
        <f>AVERAGEIF(Results!ED4:ED53,"&gt;0")</f>
        <v>#DIV/0!</v>
      </c>
      <c r="Z23" s="55" t="e">
        <f t="shared" si="11"/>
        <v>#DIV/0!</v>
      </c>
      <c r="AA23" s="40" t="e">
        <f>_xlfn.T.TEST(Results!EC4:EC53,Results!ED4:ED53,2,1)</f>
        <v>#DIV/0!</v>
      </c>
      <c r="AB23" s="15" t="e">
        <f t="shared" si="12"/>
        <v>#DIV/0!</v>
      </c>
      <c r="AD23" s="25" t="s">
        <v>19</v>
      </c>
      <c r="AE23" s="11">
        <f t="shared" si="13"/>
        <v>0</v>
      </c>
      <c r="AF23" s="55" t="e">
        <f>AVERAGEIF(Results!FX4:FX53,"&gt;0")</f>
        <v>#DIV/0!</v>
      </c>
      <c r="AG23" s="55" t="e">
        <f>AVERAGEIF(Results!FY4:FY53,"&gt;0")</f>
        <v>#DIV/0!</v>
      </c>
      <c r="AH23" s="55" t="e">
        <f t="shared" si="14"/>
        <v>#DIV/0!</v>
      </c>
      <c r="AI23" s="93" t="e">
        <f>_xlfn.T.TEST(Results!FX4:FX53,Results!FY4:FY53,2,1)</f>
        <v>#DIV/0!</v>
      </c>
      <c r="AJ23" s="15" t="e">
        <f t="shared" si="15"/>
        <v>#DIV/0!</v>
      </c>
    </row>
    <row r="24" spans="2:36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4"/>
        <v>0</v>
      </c>
      <c r="H24" s="55" t="e">
        <f>AVERAGEIF(Results!AO4:AO53,"&gt;0")</f>
        <v>#DIV/0!</v>
      </c>
      <c r="I24" s="55" t="e">
        <f>AVERAGEIF(Results!AP4:AP53,"&gt;0")</f>
        <v>#DIV/0!</v>
      </c>
      <c r="J24" s="55" t="e">
        <f t="shared" si="5"/>
        <v>#DIV/0!</v>
      </c>
      <c r="K24" s="40" t="e">
        <f>_xlfn.T.TEST(Results!AO4:AO53,Results!AP4:AP53,2,1)</f>
        <v>#DIV/0!</v>
      </c>
      <c r="L24" s="15" t="e">
        <f t="shared" si="6"/>
        <v>#DIV/0!</v>
      </c>
      <c r="N24" s="13" t="s">
        <v>20</v>
      </c>
      <c r="O24" s="11">
        <f t="shared" si="7"/>
        <v>0</v>
      </c>
      <c r="P24" s="55" t="e">
        <f>AVERAGEIF(Results!CJ4:CJ53,"&gt;0")</f>
        <v>#DIV/0!</v>
      </c>
      <c r="Q24" s="55" t="e">
        <f>AVERAGEIF(Results!CK4:CK53,"&gt;0")</f>
        <v>#DIV/0!</v>
      </c>
      <c r="R24" s="55" t="e">
        <f t="shared" si="8"/>
        <v>#DIV/0!</v>
      </c>
      <c r="S24" s="40" t="e">
        <f>_xlfn.T.TEST(Results!CJ4:CJ53,Results!CK4:CK53,2,1)</f>
        <v>#DIV/0!</v>
      </c>
      <c r="T24" s="15" t="e">
        <f t="shared" si="9"/>
        <v>#DIV/0!</v>
      </c>
      <c r="V24" s="13" t="s">
        <v>20</v>
      </c>
      <c r="W24" s="11">
        <f t="shared" si="10"/>
        <v>0</v>
      </c>
      <c r="X24" s="55" t="e">
        <f>AVERAGEIF(Results!EE4:EE53,"&gt;0")</f>
        <v>#DIV/0!</v>
      </c>
      <c r="Y24" s="55" t="e">
        <f>AVERAGEIF(Results!EF4:EF53,"&gt;0")</f>
        <v>#DIV/0!</v>
      </c>
      <c r="Z24" s="55" t="e">
        <f t="shared" si="11"/>
        <v>#DIV/0!</v>
      </c>
      <c r="AA24" s="40" t="e">
        <f>_xlfn.T.TEST(Results!EE4:EE53,Results!EF4:EF53,2,1)</f>
        <v>#DIV/0!</v>
      </c>
      <c r="AB24" s="15" t="e">
        <f t="shared" si="12"/>
        <v>#DIV/0!</v>
      </c>
      <c r="AD24" s="13" t="s">
        <v>20</v>
      </c>
      <c r="AE24" s="11">
        <f t="shared" si="13"/>
        <v>0</v>
      </c>
      <c r="AF24" s="55" t="e">
        <f>AVERAGEIF(Results!FZ4:FZ53,"&gt;0")</f>
        <v>#DIV/0!</v>
      </c>
      <c r="AG24" s="55" t="e">
        <f>AVERAGEIF(Results!GA4:GA53,"&gt;0")</f>
        <v>#DIV/0!</v>
      </c>
      <c r="AH24" s="55" t="e">
        <f t="shared" si="14"/>
        <v>#DIV/0!</v>
      </c>
      <c r="AI24" s="93" t="e">
        <f>_xlfn.T.TEST(Results!FZ4:FZ53,Results!GA4:GA53,2,1)</f>
        <v>#DIV/0!</v>
      </c>
      <c r="AJ24" s="15" t="e">
        <f t="shared" si="15"/>
        <v>#DIV/0!</v>
      </c>
    </row>
    <row r="25" spans="2:36" x14ac:dyDescent="0.25">
      <c r="B25" s="26" t="s">
        <v>21</v>
      </c>
      <c r="C25" s="5">
        <f>COUNTIF('Converted Data'!E4:E53,"No formal education")</f>
        <v>0</v>
      </c>
      <c r="D25" s="6" t="e">
        <f>(C25*100)/C27</f>
        <v>#DIV/0!</v>
      </c>
      <c r="F25" s="26" t="s">
        <v>21</v>
      </c>
      <c r="G25" s="11">
        <f t="shared" si="4"/>
        <v>0</v>
      </c>
      <c r="H25" s="55" t="e">
        <f>AVERAGEIF(Results!AQ4:AQ53,"&gt;0")</f>
        <v>#DIV/0!</v>
      </c>
      <c r="I25" s="55" t="e">
        <f>AVERAGEIF(Results!AR4:AR53,"&gt;0")</f>
        <v>#DIV/0!</v>
      </c>
      <c r="J25" s="55" t="e">
        <f t="shared" si="5"/>
        <v>#DIV/0!</v>
      </c>
      <c r="K25" s="40" t="e">
        <f>_xlfn.T.TEST(Results!AQ4:AQ53,Results!AR4:AR53,2,1)</f>
        <v>#DIV/0!</v>
      </c>
      <c r="L25" s="15" t="e">
        <f t="shared" si="6"/>
        <v>#DIV/0!</v>
      </c>
      <c r="N25" s="26" t="s">
        <v>21</v>
      </c>
      <c r="O25" s="11">
        <f t="shared" si="7"/>
        <v>0</v>
      </c>
      <c r="P25" s="55" t="e">
        <f>AVERAGEIF(Results!CL4:CL53,"&gt;0")</f>
        <v>#DIV/0!</v>
      </c>
      <c r="Q25" s="55" t="e">
        <f>AVERAGEIF(Results!CM4:CM53,"&gt;0")</f>
        <v>#DIV/0!</v>
      </c>
      <c r="R25" s="55" t="e">
        <f t="shared" si="8"/>
        <v>#DIV/0!</v>
      </c>
      <c r="S25" s="40" t="e">
        <f>_xlfn.T.TEST(Results!CL4:CL53,Results!CM4:CM53,2,1)</f>
        <v>#DIV/0!</v>
      </c>
      <c r="T25" s="15" t="e">
        <f t="shared" si="9"/>
        <v>#DIV/0!</v>
      </c>
      <c r="V25" s="26" t="s">
        <v>21</v>
      </c>
      <c r="W25" s="11">
        <f t="shared" si="10"/>
        <v>0</v>
      </c>
      <c r="X25" s="55" t="e">
        <f>AVERAGEIF(Results!EG4:EG53,"&gt;0")</f>
        <v>#DIV/0!</v>
      </c>
      <c r="Y25" s="55" t="e">
        <f>AVERAGEIF(Results!EH4:EH53,"&gt;0")</f>
        <v>#DIV/0!</v>
      </c>
      <c r="Z25" s="55" t="e">
        <f t="shared" si="11"/>
        <v>#DIV/0!</v>
      </c>
      <c r="AA25" s="40" t="e">
        <f>_xlfn.T.TEST(Results!EG4:EG53,Results!EH4:EH53,2,1)</f>
        <v>#DIV/0!</v>
      </c>
      <c r="AB25" s="15" t="e">
        <f t="shared" si="12"/>
        <v>#DIV/0!</v>
      </c>
      <c r="AD25" s="26" t="s">
        <v>21</v>
      </c>
      <c r="AE25" s="11">
        <f t="shared" si="13"/>
        <v>0</v>
      </c>
      <c r="AF25" s="55" t="e">
        <f>AVERAGEIF(Results!GB4:GB53,"&gt;0")</f>
        <v>#DIV/0!</v>
      </c>
      <c r="AG25" s="55" t="e">
        <f>AVERAGEIF(Results!GC4:GC53,"&gt;0")</f>
        <v>#DIV/0!</v>
      </c>
      <c r="AH25" s="55" t="e">
        <f t="shared" si="14"/>
        <v>#DIV/0!</v>
      </c>
      <c r="AI25" s="93" t="e">
        <f>_xlfn.T.TEST(Results!GB4:GB53,Results!GC4:GC53,2,1)</f>
        <v>#DIV/0!</v>
      </c>
      <c r="AJ25" s="15" t="e">
        <f t="shared" si="15"/>
        <v>#DIV/0!</v>
      </c>
    </row>
    <row r="26" spans="2:36" x14ac:dyDescent="0.25">
      <c r="B26" s="26" t="s">
        <v>30</v>
      </c>
      <c r="C26" s="5">
        <f>COUNTIF('Converted Data'!E4:E53,"Other")</f>
        <v>0</v>
      </c>
      <c r="D26" s="6" t="e">
        <f>(C26*100)/C27</f>
        <v>#DIV/0!</v>
      </c>
      <c r="F26" s="27" t="s">
        <v>30</v>
      </c>
      <c r="G26" s="48">
        <f t="shared" si="4"/>
        <v>0</v>
      </c>
      <c r="H26" s="53" t="e">
        <f>AVERAGEIF(Results!AS4:AS53,"&gt;0")</f>
        <v>#DIV/0!</v>
      </c>
      <c r="I26" s="53" t="e">
        <f>AVERAGEIF(Results!AT4:AT53,"&gt;0")</f>
        <v>#DIV/0!</v>
      </c>
      <c r="J26" s="53" t="e">
        <f t="shared" si="5"/>
        <v>#DIV/0!</v>
      </c>
      <c r="K26" s="39" t="e">
        <f>_xlfn.T.TEST(Results!AS4:AS53,Results!AT4:AT53,2,1)</f>
        <v>#DIV/0!</v>
      </c>
      <c r="L26" s="9" t="e">
        <f t="shared" si="6"/>
        <v>#DIV/0!</v>
      </c>
      <c r="N26" s="27" t="s">
        <v>30</v>
      </c>
      <c r="O26" s="48">
        <f t="shared" si="7"/>
        <v>0</v>
      </c>
      <c r="P26" s="53" t="e">
        <f>AVERAGEIF(Results!CN4:CN53,"&gt;0")</f>
        <v>#DIV/0!</v>
      </c>
      <c r="Q26" s="53" t="e">
        <f>AVERAGEIF(Results!CO4:CO53,"&gt;0")</f>
        <v>#DIV/0!</v>
      </c>
      <c r="R26" s="53" t="e">
        <f t="shared" si="8"/>
        <v>#DIV/0!</v>
      </c>
      <c r="S26" s="39" t="e">
        <f>_xlfn.T.TEST(Results!CN4:CN53,Results!CO4:CO53,2,1)</f>
        <v>#DIV/0!</v>
      </c>
      <c r="T26" s="9" t="e">
        <f t="shared" si="9"/>
        <v>#DIV/0!</v>
      </c>
      <c r="V26" s="27" t="s">
        <v>30</v>
      </c>
      <c r="W26" s="48">
        <f t="shared" si="10"/>
        <v>0</v>
      </c>
      <c r="X26" s="53" t="e">
        <f>AVERAGEIF(Results!EI4:EI53,"&gt;0")</f>
        <v>#DIV/0!</v>
      </c>
      <c r="Y26" s="53" t="e">
        <f>AVERAGEIF(Results!EJ4:EJ53,"&gt;0")</f>
        <v>#DIV/0!</v>
      </c>
      <c r="Z26" s="53" t="e">
        <f t="shared" si="11"/>
        <v>#DIV/0!</v>
      </c>
      <c r="AA26" s="39" t="e">
        <f>_xlfn.T.TEST(Results!EI4:EI53,Results!EJ4:EJ53,2,1)</f>
        <v>#DIV/0!</v>
      </c>
      <c r="AB26" s="9" t="e">
        <f t="shared" si="12"/>
        <v>#DIV/0!</v>
      </c>
      <c r="AD26" s="27" t="s">
        <v>30</v>
      </c>
      <c r="AE26" s="48">
        <f t="shared" si="13"/>
        <v>0</v>
      </c>
      <c r="AF26" s="53" t="e">
        <f>AVERAGEIF(Results!GD4:GD53,"&gt;0")</f>
        <v>#DIV/0!</v>
      </c>
      <c r="AG26" s="53" t="e">
        <f>AVERAGEIF(Results!GE4:GE53,"&gt;0")</f>
        <v>#DIV/0!</v>
      </c>
      <c r="AH26" s="53" t="e">
        <f t="shared" si="14"/>
        <v>#DIV/0!</v>
      </c>
      <c r="AI26" s="94" t="e">
        <f>_xlfn.T.TEST(Results!GD4:GD53,Results!GE4:GE53,2,1)</f>
        <v>#DIV/0!</v>
      </c>
      <c r="AJ26" s="9" t="e">
        <f t="shared" si="15"/>
        <v>#DIV/0!</v>
      </c>
    </row>
    <row r="27" spans="2:36" x14ac:dyDescent="0.25">
      <c r="B27" s="27" t="s">
        <v>5</v>
      </c>
      <c r="C27" s="8">
        <f>SUM(C21:C26)</f>
        <v>0</v>
      </c>
      <c r="D27" s="24" t="e">
        <f>SUM(D21:D26)</f>
        <v>#DIV/0!</v>
      </c>
      <c r="F27" s="38"/>
      <c r="G27" s="11"/>
      <c r="H27" s="12"/>
      <c r="I27" s="12"/>
      <c r="J27" s="12"/>
      <c r="K27" s="40"/>
      <c r="L27" s="5"/>
      <c r="N27" s="38"/>
      <c r="O27" s="11"/>
      <c r="P27" s="12"/>
      <c r="Q27" s="12"/>
      <c r="R27" s="12"/>
      <c r="S27" s="40"/>
      <c r="T27" s="5"/>
      <c r="V27" s="38"/>
      <c r="W27" s="11"/>
      <c r="X27" s="12"/>
      <c r="Y27" s="12"/>
      <c r="Z27" s="12"/>
      <c r="AA27" s="40"/>
      <c r="AB27" s="5"/>
      <c r="AD27" s="38"/>
      <c r="AE27" s="11"/>
      <c r="AF27" s="12"/>
      <c r="AG27" s="12"/>
      <c r="AH27" s="12"/>
      <c r="AI27" s="40"/>
      <c r="AJ27" s="5"/>
    </row>
    <row r="28" spans="2:36" x14ac:dyDescent="0.25">
      <c r="F28" s="5"/>
      <c r="G28" s="5"/>
      <c r="H28" s="5"/>
      <c r="I28" s="5"/>
      <c r="J28" s="5"/>
      <c r="K28" s="5"/>
      <c r="N28" s="5"/>
      <c r="O28" s="5"/>
      <c r="P28" s="5"/>
      <c r="Q28" s="5"/>
      <c r="R28" s="5"/>
      <c r="S28" s="5"/>
      <c r="V28" s="5"/>
      <c r="W28" s="5"/>
      <c r="X28" s="5"/>
      <c r="Y28" s="5"/>
      <c r="Z28" s="5"/>
      <c r="AA28" s="5"/>
      <c r="AD28" s="5"/>
      <c r="AE28" s="5"/>
      <c r="AF28" s="5"/>
      <c r="AG28" s="5"/>
      <c r="AH28" s="5"/>
      <c r="AI28" s="5"/>
    </row>
    <row r="29" spans="2:36" x14ac:dyDescent="0.25">
      <c r="B29" s="43" t="s">
        <v>44</v>
      </c>
      <c r="C29" s="36" t="s">
        <v>4</v>
      </c>
      <c r="D29" s="37" t="s">
        <v>3</v>
      </c>
      <c r="F29" s="43" t="s">
        <v>32</v>
      </c>
      <c r="G29" s="29" t="s">
        <v>35</v>
      </c>
      <c r="H29" s="31" t="s">
        <v>133</v>
      </c>
      <c r="I29" s="29" t="s">
        <v>134</v>
      </c>
      <c r="J29" s="29" t="s">
        <v>28</v>
      </c>
      <c r="K29" s="29" t="s">
        <v>25</v>
      </c>
      <c r="L29" s="56" t="s">
        <v>27</v>
      </c>
      <c r="N29" s="43" t="s">
        <v>32</v>
      </c>
      <c r="O29" s="29" t="s">
        <v>35</v>
      </c>
      <c r="P29" s="31" t="s">
        <v>133</v>
      </c>
      <c r="Q29" s="29" t="s">
        <v>134</v>
      </c>
      <c r="R29" s="29" t="s">
        <v>28</v>
      </c>
      <c r="S29" s="29" t="s">
        <v>25</v>
      </c>
      <c r="T29" s="56" t="s">
        <v>27</v>
      </c>
      <c r="V29" s="43" t="s">
        <v>32</v>
      </c>
      <c r="W29" s="29" t="s">
        <v>35</v>
      </c>
      <c r="X29" s="31" t="s">
        <v>133</v>
      </c>
      <c r="Y29" s="29" t="s">
        <v>134</v>
      </c>
      <c r="Z29" s="29" t="s">
        <v>28</v>
      </c>
      <c r="AA29" s="29" t="s">
        <v>25</v>
      </c>
      <c r="AB29" s="56" t="s">
        <v>27</v>
      </c>
      <c r="AD29" s="43" t="s">
        <v>32</v>
      </c>
      <c r="AE29" s="29" t="s">
        <v>35</v>
      </c>
      <c r="AF29" s="31" t="s">
        <v>133</v>
      </c>
      <c r="AG29" s="29" t="s">
        <v>134</v>
      </c>
      <c r="AH29" s="29" t="s">
        <v>28</v>
      </c>
      <c r="AI29" s="29" t="s">
        <v>25</v>
      </c>
      <c r="AJ29" s="56" t="s">
        <v>27</v>
      </c>
    </row>
    <row r="30" spans="2:36" x14ac:dyDescent="0.25">
      <c r="B30" s="49" t="s">
        <v>36</v>
      </c>
      <c r="C30" s="5">
        <f>COUNTIF('Converted Data'!F4:F53,"1")</f>
        <v>0</v>
      </c>
      <c r="D30" s="6" t="e">
        <f>(C30*100)/$C35</f>
        <v>#DIV/0!</v>
      </c>
      <c r="F30" s="49">
        <v>1</v>
      </c>
      <c r="G30" s="11">
        <f>C30</f>
        <v>0</v>
      </c>
      <c r="H30" s="55" t="e">
        <f>AVERAGEIF(Results!AV4:AV53,"&gt;0")</f>
        <v>#DIV/0!</v>
      </c>
      <c r="I30" s="55" t="e">
        <f>AVERAGEIF(Results!AW4:AW53,"&gt;0")</f>
        <v>#DIV/0!</v>
      </c>
      <c r="J30" s="55" t="e">
        <f>I30-H30</f>
        <v>#DIV/0!</v>
      </c>
      <c r="K30" s="40" t="e">
        <f>_xlfn.T.TEST(Results!AV4:AV53,Results!AW4:AW53,2,1)</f>
        <v>#DIV/0!</v>
      </c>
      <c r="L30" s="15" t="e">
        <f t="shared" ref="L30:L34" si="16">IF(K30&lt;0.05,"Significant (p&lt;.05)",IF(K30&gt;0.05,"Not significant (p&gt;.05)"))</f>
        <v>#DIV/0!</v>
      </c>
      <c r="N30" s="49">
        <v>1</v>
      </c>
      <c r="O30" s="11">
        <f>C30</f>
        <v>0</v>
      </c>
      <c r="P30" s="55" t="e">
        <f>AVERAGEIF(Results!CQ4:CQ53,"&gt;0")</f>
        <v>#DIV/0!</v>
      </c>
      <c r="Q30" s="55" t="e">
        <f>AVERAGEIF(Results!CR4:CR53,"&gt;0")</f>
        <v>#DIV/0!</v>
      </c>
      <c r="R30" s="55" t="e">
        <f>Q30-P30</f>
        <v>#DIV/0!</v>
      </c>
      <c r="S30" s="40" t="e">
        <f>_xlfn.T.TEST(Results!BD4:BD53,Results!BE4:BE53,2,1)</f>
        <v>#DIV/0!</v>
      </c>
      <c r="T30" s="15" t="e">
        <f t="shared" ref="T30:T34" si="17">IF(S30&lt;0.05,"Significant (p&lt;.05)",IF(S30&gt;0.05,"Not significant (p&gt;.05)"))</f>
        <v>#DIV/0!</v>
      </c>
      <c r="V30" s="49">
        <v>1</v>
      </c>
      <c r="W30" s="11">
        <f>C30</f>
        <v>0</v>
      </c>
      <c r="X30" s="55" t="e">
        <f>AVERAGEIF(Results!EL4:EL53,"&gt;0")</f>
        <v>#DIV/0!</v>
      </c>
      <c r="Y30" s="55" t="e">
        <f>AVERAGEIF(Results!EM4:EM53,"&gt;0")</f>
        <v>#DIV/0!</v>
      </c>
      <c r="Z30" s="55" t="e">
        <f>Y30-X30</f>
        <v>#DIV/0!</v>
      </c>
      <c r="AA30" s="40" t="e">
        <f>_xlfn.T.TEST(Results!EL4:EL53,Results!EM4:EM53,2,1)</f>
        <v>#DIV/0!</v>
      </c>
      <c r="AB30" s="15" t="e">
        <f t="shared" ref="AB30:AB34" si="18">IF(AA30&lt;0.05,"Significant (p&lt;.05)",IF(AA30&gt;0.05,"Not significant (p&gt;.05)"))</f>
        <v>#DIV/0!</v>
      </c>
      <c r="AD30" s="49">
        <v>1</v>
      </c>
      <c r="AE30" s="11">
        <f>C30</f>
        <v>0</v>
      </c>
      <c r="AF30" s="55" t="e">
        <f>AVERAGEIF(Results!GG4:GG53,"&gt;0")</f>
        <v>#DIV/0!</v>
      </c>
      <c r="AG30" s="55" t="e">
        <f>AVERAGEIF(Results!GH4:GH53,"&gt;0")</f>
        <v>#DIV/0!</v>
      </c>
      <c r="AH30" s="55" t="e">
        <f>AG30-AF30</f>
        <v>#DIV/0!</v>
      </c>
      <c r="AI30" s="40" t="e">
        <f>_xlfn.T.TEST(Results!GG4:GG53,Results!GH4:GH53,2,1)</f>
        <v>#DIV/0!</v>
      </c>
      <c r="AJ30" s="15" t="e">
        <f t="shared" ref="AJ30:AJ34" si="19">IF(AI30&lt;0.05,"Significant (p&lt;.05)",IF(AI30&gt;0.05,"Not significant (p&gt;.05)"))</f>
        <v>#DIV/0!</v>
      </c>
    </row>
    <row r="31" spans="2:36" x14ac:dyDescent="0.25">
      <c r="B31" s="4" t="s">
        <v>37</v>
      </c>
      <c r="C31" s="5">
        <f>COUNTIF('Converted Data'!F4:F53,"2")</f>
        <v>0</v>
      </c>
      <c r="D31" s="6" t="e">
        <f>(C31*100)/C35</f>
        <v>#DIV/0!</v>
      </c>
      <c r="F31" s="49">
        <v>2</v>
      </c>
      <c r="G31" s="11">
        <f>C31</f>
        <v>0</v>
      </c>
      <c r="H31" s="55" t="e">
        <f>AVERAGEIF(Results!AX4:AX53,"&gt;0")</f>
        <v>#DIV/0!</v>
      </c>
      <c r="I31" s="55" t="e">
        <f>AVERAGEIF(Results!AY4:AY53,"&gt;0")</f>
        <v>#DIV/0!</v>
      </c>
      <c r="J31" s="55" t="e">
        <f>I31-H31</f>
        <v>#DIV/0!</v>
      </c>
      <c r="K31" s="40" t="e">
        <f>_xlfn.T.TEST(Results!AX4:AX53,Results!AY4:AY53,2,1)</f>
        <v>#DIV/0!</v>
      </c>
      <c r="L31" s="15" t="e">
        <f t="shared" si="16"/>
        <v>#DIV/0!</v>
      </c>
      <c r="N31" s="49">
        <v>2</v>
      </c>
      <c r="O31" s="11">
        <f>C31</f>
        <v>0</v>
      </c>
      <c r="P31" s="55" t="e">
        <f>AVERAGEIF(Results!CS4:CS53,"&gt;0")</f>
        <v>#DIV/0!</v>
      </c>
      <c r="Q31" s="55" t="e">
        <f>AVERAGEIF(Results!CT4:CT53,"&gt;0")</f>
        <v>#DIV/0!</v>
      </c>
      <c r="R31" s="55" t="e">
        <f>Q31-P31</f>
        <v>#DIV/0!</v>
      </c>
      <c r="S31" s="40" t="e">
        <f>_xlfn.T.TEST(Results!BF4:BF53,Results!BG4:BG53,2,1)</f>
        <v>#DIV/0!</v>
      </c>
      <c r="T31" s="15" t="e">
        <f t="shared" si="17"/>
        <v>#DIV/0!</v>
      </c>
      <c r="V31" s="49">
        <v>2</v>
      </c>
      <c r="W31" s="11">
        <f>C31</f>
        <v>0</v>
      </c>
      <c r="X31" s="55" t="e">
        <f>AVERAGEIF(Results!EN4:EN53,"&gt;0")</f>
        <v>#DIV/0!</v>
      </c>
      <c r="Y31" s="55" t="e">
        <f>AVERAGEIF(Results!EO4:EO53,"&gt;0")</f>
        <v>#DIV/0!</v>
      </c>
      <c r="Z31" s="55" t="e">
        <f>Y31-X31</f>
        <v>#DIV/0!</v>
      </c>
      <c r="AA31" s="40" t="e">
        <f>_xlfn.T.TEST(Results!EN4:EN53,Results!EO4:EO53,2,1)</f>
        <v>#DIV/0!</v>
      </c>
      <c r="AB31" s="15" t="e">
        <f t="shared" si="18"/>
        <v>#DIV/0!</v>
      </c>
      <c r="AD31" s="49">
        <v>2</v>
      </c>
      <c r="AE31" s="11">
        <f>C31</f>
        <v>0</v>
      </c>
      <c r="AF31" s="55" t="e">
        <f>AVERAGEIF(Results!GI4:GI53,"&gt;0")</f>
        <v>#DIV/0!</v>
      </c>
      <c r="AG31" s="55" t="e">
        <f>AVERAGEIF(Results!GJ4:GJ53,"&gt;0")</f>
        <v>#DIV/0!</v>
      </c>
      <c r="AH31" s="55" t="e">
        <f>AG31-AF31</f>
        <v>#DIV/0!</v>
      </c>
      <c r="AI31" s="40" t="e">
        <f>_xlfn.T.TEST(Results!GI4:GI53,Results!GJ4:GJ53,2,1)</f>
        <v>#DIV/0!</v>
      </c>
      <c r="AJ31" s="15" t="e">
        <f t="shared" si="19"/>
        <v>#DIV/0!</v>
      </c>
    </row>
    <row r="32" spans="2:36" x14ac:dyDescent="0.25">
      <c r="B32" s="4" t="s">
        <v>38</v>
      </c>
      <c r="C32" s="5">
        <f>COUNTIF('Converted Data'!F4:F53,"3")</f>
        <v>0</v>
      </c>
      <c r="D32" s="6" t="e">
        <f>(C32*100)/C35</f>
        <v>#DIV/0!</v>
      </c>
      <c r="F32" s="49">
        <v>3</v>
      </c>
      <c r="G32" s="11">
        <f>C32</f>
        <v>0</v>
      </c>
      <c r="H32" s="55" t="e">
        <f>AVERAGEIF(Results!AZ4:AZ53,"&gt;0")</f>
        <v>#DIV/0!</v>
      </c>
      <c r="I32" s="55" t="e">
        <f>AVERAGEIF(Results!BA4:BA53,"&gt;0")</f>
        <v>#DIV/0!</v>
      </c>
      <c r="J32" s="55" t="e">
        <f>I32-H32</f>
        <v>#DIV/0!</v>
      </c>
      <c r="K32" s="40" t="e">
        <f>_xlfn.T.TEST(Results!AZ4:AZ53,Results!BA4:BA53,2,1)</f>
        <v>#DIV/0!</v>
      </c>
      <c r="L32" s="15" t="e">
        <f t="shared" si="16"/>
        <v>#DIV/0!</v>
      </c>
      <c r="N32" s="49">
        <v>3</v>
      </c>
      <c r="O32" s="11">
        <f>C32</f>
        <v>0</v>
      </c>
      <c r="P32" s="55" t="e">
        <f>AVERAGEIF(Results!CU4:CU53,"&gt;0")</f>
        <v>#DIV/0!</v>
      </c>
      <c r="Q32" s="55" t="e">
        <f>AVERAGEIF(Results!CV4:CV53,"&gt;0")</f>
        <v>#DIV/0!</v>
      </c>
      <c r="R32" s="55" t="e">
        <f>Q32-P32</f>
        <v>#DIV/0!</v>
      </c>
      <c r="S32" s="40" t="e">
        <f>_xlfn.T.TEST(Results!BH4:BH53,Results!BI4:BI53,2,1)</f>
        <v>#DIV/0!</v>
      </c>
      <c r="T32" s="15" t="e">
        <f t="shared" si="17"/>
        <v>#DIV/0!</v>
      </c>
      <c r="V32" s="49">
        <v>3</v>
      </c>
      <c r="W32" s="11">
        <f>C32</f>
        <v>0</v>
      </c>
      <c r="X32" s="55" t="e">
        <f>AVERAGEIF(Results!EP4:EP53,"&gt;0")</f>
        <v>#DIV/0!</v>
      </c>
      <c r="Y32" s="55" t="e">
        <f>AVERAGEIF(Results!EQ4:EQ53,"&gt;0")</f>
        <v>#DIV/0!</v>
      </c>
      <c r="Z32" s="55" t="e">
        <f>Y32-X32</f>
        <v>#DIV/0!</v>
      </c>
      <c r="AA32" s="40" t="e">
        <f>_xlfn.T.TEST(Results!EP4:EP53,Results!EQ4:EQ53,2,1)</f>
        <v>#DIV/0!</v>
      </c>
      <c r="AB32" s="15" t="e">
        <f t="shared" si="18"/>
        <v>#DIV/0!</v>
      </c>
      <c r="AD32" s="49">
        <v>3</v>
      </c>
      <c r="AE32" s="11">
        <f>C32</f>
        <v>0</v>
      </c>
      <c r="AF32" s="95" t="e">
        <f>AVERAGEIF(Results!GK4:GK53,"&gt;0")</f>
        <v>#DIV/0!</v>
      </c>
      <c r="AG32" s="95" t="e">
        <f>AVERAGEIF(Results!GL4:GL53,"&gt;0")</f>
        <v>#DIV/0!</v>
      </c>
      <c r="AH32" s="95" t="e">
        <f>AG32-AF32</f>
        <v>#DIV/0!</v>
      </c>
      <c r="AI32" s="93" t="e">
        <f>_xlfn.T.TEST(Results!GK4:GK53,Results!GL4:GLY53,2,1)</f>
        <v>#N/A</v>
      </c>
      <c r="AJ32" s="15" t="e">
        <f t="shared" si="19"/>
        <v>#N/A</v>
      </c>
    </row>
    <row r="33" spans="2:36" x14ac:dyDescent="0.25">
      <c r="B33" s="4" t="s">
        <v>40</v>
      </c>
      <c r="C33" s="5">
        <f>COUNTIF('Converted Data'!F4:F53,"4")</f>
        <v>0</v>
      </c>
      <c r="D33" s="6" t="e">
        <f>(C33*100)/C35</f>
        <v>#DIV/0!</v>
      </c>
      <c r="F33" s="49">
        <v>4</v>
      </c>
      <c r="G33" s="11">
        <f>C33</f>
        <v>0</v>
      </c>
      <c r="H33" s="55" t="e">
        <f>AVERAGEIF(Results!BB4:BB53,"&gt;0")</f>
        <v>#DIV/0!</v>
      </c>
      <c r="I33" s="55" t="e">
        <f>AVERAGEIF(Results!BC4:BC53,"&gt;0")</f>
        <v>#DIV/0!</v>
      </c>
      <c r="J33" s="55" t="e">
        <f>I33-H33</f>
        <v>#DIV/0!</v>
      </c>
      <c r="K33" s="40" t="e">
        <f>_xlfn.T.TEST(Results!BB4:BB53,Results!BC4:BC53,2,1)</f>
        <v>#DIV/0!</v>
      </c>
      <c r="L33" s="15" t="e">
        <f t="shared" si="16"/>
        <v>#DIV/0!</v>
      </c>
      <c r="N33" s="49">
        <v>4</v>
      </c>
      <c r="O33" s="11">
        <f>C33</f>
        <v>0</v>
      </c>
      <c r="P33" s="55" t="e">
        <f>AVERAGEIF(Results!CW4:CW53,"&gt;0")</f>
        <v>#DIV/0!</v>
      </c>
      <c r="Q33" s="55" t="e">
        <f>AVERAGEIF(Results!CX4:CX53,"&gt;0")</f>
        <v>#DIV/0!</v>
      </c>
      <c r="R33" s="55" t="e">
        <f>Q33-P33</f>
        <v>#DIV/0!</v>
      </c>
      <c r="S33" s="40" t="e">
        <f>_xlfn.T.TEST(Results!BJ4:BJ53,Results!BK4:BK53,2,1)</f>
        <v>#DIV/0!</v>
      </c>
      <c r="T33" s="15" t="e">
        <f t="shared" si="17"/>
        <v>#DIV/0!</v>
      </c>
      <c r="V33" s="49">
        <v>4</v>
      </c>
      <c r="W33" s="11">
        <f>C33</f>
        <v>0</v>
      </c>
      <c r="X33" s="55" t="e">
        <f>AVERAGEIF(Results!ER4:ER53,"&gt;0")</f>
        <v>#DIV/0!</v>
      </c>
      <c r="Y33" s="55" t="e">
        <f>AVERAGEIF(Results!ES4:ES53,"&gt;0")</f>
        <v>#DIV/0!</v>
      </c>
      <c r="Z33" s="55" t="e">
        <f>Y33-X33</f>
        <v>#DIV/0!</v>
      </c>
      <c r="AA33" s="40" t="e">
        <f>_xlfn.T.TEST(Results!ER4:ER53,Results!ES4:ES53,2,1)</f>
        <v>#DIV/0!</v>
      </c>
      <c r="AB33" s="15" t="e">
        <f t="shared" si="18"/>
        <v>#DIV/0!</v>
      </c>
      <c r="AD33" s="49">
        <v>4</v>
      </c>
      <c r="AE33" s="11">
        <f>C33</f>
        <v>0</v>
      </c>
      <c r="AF33" s="95" t="e">
        <f>AVERAGEIF(Results!GM4:GM53,"&gt;0")</f>
        <v>#DIV/0!</v>
      </c>
      <c r="AG33" s="95" t="e">
        <f>AVERAGEIF(Results!GN4:GN53,"&gt;0")</f>
        <v>#DIV/0!</v>
      </c>
      <c r="AH33" s="95" t="e">
        <f>AG33-AF33</f>
        <v>#DIV/0!</v>
      </c>
      <c r="AI33" s="93" t="e">
        <f>_xlfn.T.TEST(Results!GM4:GM53,Results!GN4:GN53,2,1)</f>
        <v>#DIV/0!</v>
      </c>
      <c r="AJ33" s="15" t="e">
        <f t="shared" si="19"/>
        <v>#DIV/0!</v>
      </c>
    </row>
    <row r="34" spans="2:36" x14ac:dyDescent="0.25">
      <c r="B34" s="49" t="s">
        <v>45</v>
      </c>
      <c r="C34" s="5">
        <f>COUNTIF('Converted Data'!F4:F53,"5")</f>
        <v>0</v>
      </c>
      <c r="D34" s="6" t="e">
        <f>(C34*100)/C35</f>
        <v>#DIV/0!</v>
      </c>
      <c r="F34" s="50">
        <v>5</v>
      </c>
      <c r="G34" s="48">
        <f>C34</f>
        <v>0</v>
      </c>
      <c r="H34" s="53" t="e">
        <f>AVERAGEIF(Results!BD4:BD53,"&gt;0")</f>
        <v>#DIV/0!</v>
      </c>
      <c r="I34" s="53" t="e">
        <f>AVERAGEIF(Results!BE4:BE53,"&gt;0")</f>
        <v>#DIV/0!</v>
      </c>
      <c r="J34" s="53" t="e">
        <f>I34-H34</f>
        <v>#DIV/0!</v>
      </c>
      <c r="K34" s="39" t="e">
        <f>_xlfn.T.TEST(Results!BD4:BD53,Results!BE4:BE53,2,1)</f>
        <v>#DIV/0!</v>
      </c>
      <c r="L34" s="9" t="e">
        <f t="shared" si="16"/>
        <v>#DIV/0!</v>
      </c>
      <c r="N34" s="50">
        <v>5</v>
      </c>
      <c r="O34" s="48">
        <f>C34</f>
        <v>0</v>
      </c>
      <c r="P34" s="53" t="e">
        <f>AVERAGEIF(Results!CY4:CY53,"&gt;0")</f>
        <v>#DIV/0!</v>
      </c>
      <c r="Q34" s="53" t="e">
        <f>AVERAGEIF(Results!CZ4:CZ53,"&gt;0")</f>
        <v>#DIV/0!</v>
      </c>
      <c r="R34" s="53" t="e">
        <f>Q34-P34</f>
        <v>#DIV/0!</v>
      </c>
      <c r="S34" s="39" t="e">
        <f>_xlfn.T.TEST(Results!BL4:BL53,Results!BM4:BM53,2,1)</f>
        <v>#DIV/0!</v>
      </c>
      <c r="T34" s="9" t="e">
        <f t="shared" si="17"/>
        <v>#DIV/0!</v>
      </c>
      <c r="V34" s="50">
        <v>5</v>
      </c>
      <c r="W34" s="48">
        <f>C34</f>
        <v>0</v>
      </c>
      <c r="X34" s="53" t="e">
        <f>AVERAGEIF(Results!ET4:ET53,"&gt;0")</f>
        <v>#DIV/0!</v>
      </c>
      <c r="Y34" s="53" t="e">
        <f>AVERAGEIF(Results!EU4:EU53,"&gt;0")</f>
        <v>#DIV/0!</v>
      </c>
      <c r="Z34" s="53" t="e">
        <f>Y34-X34</f>
        <v>#DIV/0!</v>
      </c>
      <c r="AA34" s="39" t="e">
        <f>_xlfn.T.TEST(Results!ET4:ET53,Results!EU4:EU53,2,1)</f>
        <v>#DIV/0!</v>
      </c>
      <c r="AB34" s="9" t="e">
        <f t="shared" si="18"/>
        <v>#DIV/0!</v>
      </c>
      <c r="AD34" s="50">
        <v>5</v>
      </c>
      <c r="AE34" s="48">
        <f>C34</f>
        <v>0</v>
      </c>
      <c r="AF34" s="96" t="e">
        <f>AVERAGEIF(Results!GO4:GO53,"&gt;0")</f>
        <v>#DIV/0!</v>
      </c>
      <c r="AG34" s="96" t="e">
        <f>AVERAGEIF(Results!GP4:GP53,"&gt;0")</f>
        <v>#DIV/0!</v>
      </c>
      <c r="AH34" s="96" t="e">
        <f>AG34-AF34</f>
        <v>#DIV/0!</v>
      </c>
      <c r="AI34" s="94" t="e">
        <f>_xlfn.T.TEST(Results!GO4:GO53,Results!GP4:GP53,2,1)</f>
        <v>#DIV/0!</v>
      </c>
      <c r="AJ34" s="9" t="e">
        <f t="shared" si="19"/>
        <v>#DIV/0!</v>
      </c>
    </row>
    <row r="35" spans="2:36" x14ac:dyDescent="0.25">
      <c r="B35" s="7" t="s">
        <v>5</v>
      </c>
      <c r="C35" s="8">
        <f>SUM(C30:C34)</f>
        <v>0</v>
      </c>
      <c r="D35" s="24" t="e">
        <f>SUM(D30:D34)</f>
        <v>#DIV/0!</v>
      </c>
      <c r="F35" s="52"/>
      <c r="G35" s="11"/>
      <c r="H35" s="12"/>
      <c r="I35" s="12"/>
      <c r="J35" s="12"/>
      <c r="K35" s="40"/>
      <c r="L35" s="5"/>
      <c r="N35" s="52"/>
      <c r="O35" s="11"/>
      <c r="P35" s="12"/>
      <c r="Q35" s="12"/>
      <c r="R35" s="12"/>
      <c r="S35" s="40"/>
      <c r="T35" s="5"/>
      <c r="V35" s="52"/>
      <c r="W35" s="11"/>
      <c r="X35" s="12"/>
      <c r="Y35" s="12"/>
      <c r="Z35" s="12"/>
      <c r="AA35" s="40"/>
      <c r="AB35" s="5"/>
      <c r="AD35" s="52"/>
      <c r="AE35" s="11"/>
      <c r="AF35" s="12"/>
      <c r="AG35" s="12"/>
      <c r="AH35" s="12"/>
      <c r="AI35" s="40"/>
      <c r="AJ35" s="5"/>
    </row>
    <row r="36" spans="2:36" x14ac:dyDescent="0.25">
      <c r="F36" s="35"/>
      <c r="G36" s="35"/>
      <c r="H36" s="35"/>
      <c r="N36" s="35"/>
      <c r="O36" s="35"/>
      <c r="P36" s="35"/>
      <c r="V36" s="35"/>
      <c r="W36" s="35"/>
      <c r="X36" s="35"/>
      <c r="AD36" s="35"/>
      <c r="AE36" s="35"/>
      <c r="AF36" s="35"/>
    </row>
    <row r="37" spans="2:36" x14ac:dyDescent="0.25">
      <c r="B37" s="44" t="s">
        <v>33</v>
      </c>
      <c r="C37" s="36" t="s">
        <v>4</v>
      </c>
      <c r="D37" s="37" t="s">
        <v>3</v>
      </c>
      <c r="F37" s="44" t="s">
        <v>33</v>
      </c>
      <c r="G37" s="29" t="s">
        <v>35</v>
      </c>
      <c r="H37" s="31" t="s">
        <v>133</v>
      </c>
      <c r="I37" s="29" t="s">
        <v>134</v>
      </c>
      <c r="J37" s="29" t="s">
        <v>28</v>
      </c>
      <c r="K37" s="29" t="s">
        <v>25</v>
      </c>
      <c r="L37" s="56" t="s">
        <v>27</v>
      </c>
      <c r="N37" s="44" t="s">
        <v>33</v>
      </c>
      <c r="O37" s="29" t="s">
        <v>35</v>
      </c>
      <c r="P37" s="31" t="s">
        <v>133</v>
      </c>
      <c r="Q37" s="29" t="s">
        <v>134</v>
      </c>
      <c r="R37" s="29" t="s">
        <v>28</v>
      </c>
      <c r="S37" s="29" t="s">
        <v>25</v>
      </c>
      <c r="T37" s="56" t="s">
        <v>27</v>
      </c>
      <c r="V37" s="44" t="s">
        <v>33</v>
      </c>
      <c r="W37" s="29" t="s">
        <v>35</v>
      </c>
      <c r="X37" s="31" t="s">
        <v>133</v>
      </c>
      <c r="Y37" s="29" t="s">
        <v>134</v>
      </c>
      <c r="Z37" s="29" t="s">
        <v>28</v>
      </c>
      <c r="AA37" s="29" t="s">
        <v>25</v>
      </c>
      <c r="AB37" s="56" t="s">
        <v>27</v>
      </c>
      <c r="AD37" s="44" t="s">
        <v>33</v>
      </c>
      <c r="AE37" s="29" t="s">
        <v>35</v>
      </c>
      <c r="AF37" s="31" t="s">
        <v>133</v>
      </c>
      <c r="AG37" s="29" t="s">
        <v>134</v>
      </c>
      <c r="AH37" s="29" t="s">
        <v>28</v>
      </c>
      <c r="AI37" s="29" t="s">
        <v>25</v>
      </c>
      <c r="AJ37" s="56" t="s">
        <v>27</v>
      </c>
    </row>
    <row r="38" spans="2:36" x14ac:dyDescent="0.25">
      <c r="B38" s="4" t="s">
        <v>36</v>
      </c>
      <c r="C38" s="5">
        <f>COUNTIF('Converted Data'!G4:G53,"Item 1")</f>
        <v>0</v>
      </c>
      <c r="D38" s="6" t="e">
        <f>(C38*100)/C42</f>
        <v>#DIV/0!</v>
      </c>
      <c r="F38" s="4" t="s">
        <v>36</v>
      </c>
      <c r="G38" s="46">
        <f>C38</f>
        <v>0</v>
      </c>
      <c r="H38" s="55" t="e">
        <f>AVERAGEIF(Results!BG$4:BG$53,"&gt;0")</f>
        <v>#DIV/0!</v>
      </c>
      <c r="I38" s="55" t="e">
        <f>AVERAGEIF(Results!BH$4:BH$53,"&gt;0")</f>
        <v>#DIV/0!</v>
      </c>
      <c r="J38" s="55" t="e">
        <f>I38-H38</f>
        <v>#DIV/0!</v>
      </c>
      <c r="K38" s="40" t="e">
        <f>_xlfn.T.TEST(Results!BG$4:BG$53,Results!BH$4:BH$53,2,1)</f>
        <v>#DIV/0!</v>
      </c>
      <c r="L38" s="15" t="e">
        <f t="shared" ref="L38:L41" si="20">IF(K38&lt;0.05,"Significant (p&lt;.05)",IF(K38&gt;0.05,"Not significant (p&gt;.05)"))</f>
        <v>#DIV/0!</v>
      </c>
      <c r="N38" s="4" t="s">
        <v>36</v>
      </c>
      <c r="O38" s="46">
        <f>C38</f>
        <v>0</v>
      </c>
      <c r="P38" s="55" t="e">
        <f>AVERAGEIF(Results!DB$4:DB$53,"&gt;0")</f>
        <v>#DIV/0!</v>
      </c>
      <c r="Q38" s="55" t="e">
        <f>AVERAGEIF(Results!DC$4:DC$53,"&gt;0")</f>
        <v>#DIV/0!</v>
      </c>
      <c r="R38" s="55" t="e">
        <f>Q38-P38</f>
        <v>#DIV/0!</v>
      </c>
      <c r="S38" s="40" t="e">
        <f>_xlfn.T.TEST(Results!DB$4:DB$53,Results!DC$4:DC$53,2,1)</f>
        <v>#DIV/0!</v>
      </c>
      <c r="T38" s="15" t="e">
        <f t="shared" ref="T38:T41" si="21">IF(S38&lt;0.05,"Significant (p&lt;.05)",IF(S38&gt;0.05,"Not significant (p&gt;.05)"))</f>
        <v>#DIV/0!</v>
      </c>
      <c r="V38" s="4" t="s">
        <v>36</v>
      </c>
      <c r="W38" s="46">
        <f>C38</f>
        <v>0</v>
      </c>
      <c r="X38" s="55" t="e">
        <f>AVERAGEIF(Results!EW$4:EW$53,"&gt;0")</f>
        <v>#DIV/0!</v>
      </c>
      <c r="Y38" s="55" t="e">
        <f>AVERAGEIF(Results!EX$4:EX$53,"&gt;0")</f>
        <v>#DIV/0!</v>
      </c>
      <c r="Z38" s="55" t="e">
        <f>Y38-X38</f>
        <v>#DIV/0!</v>
      </c>
      <c r="AA38" s="40" t="e">
        <f>_xlfn.T.TEST(Results!EW$4:EW$53,Results!EX$4:EX$53,2,1)</f>
        <v>#DIV/0!</v>
      </c>
      <c r="AB38" s="15" t="e">
        <f t="shared" ref="AB38:AB41" si="22">IF(AA38&lt;0.05,"Significant (p&lt;.05)",IF(AA38&gt;0.05,"Not significant (p&gt;.05)"))</f>
        <v>#DIV/0!</v>
      </c>
      <c r="AD38" s="4" t="s">
        <v>36</v>
      </c>
      <c r="AE38" s="46">
        <f>C38</f>
        <v>0</v>
      </c>
      <c r="AF38" s="55" t="e">
        <f>AVERAGEIF(Results!GR$4:GR$53,"&gt;0")</f>
        <v>#DIV/0!</v>
      </c>
      <c r="AG38" s="55" t="e">
        <f>AVERAGEIF(Results!GS$4:GS$53,"&gt;0")</f>
        <v>#DIV/0!</v>
      </c>
      <c r="AH38" s="55" t="e">
        <f>AG38-AF38</f>
        <v>#DIV/0!</v>
      </c>
      <c r="AI38" s="40" t="e">
        <f>_xlfn.T.TEST(Results!GR$4:GR$53,Results!GS$4:GS$53,2,1)</f>
        <v>#DIV/0!</v>
      </c>
      <c r="AJ38" s="15" t="e">
        <f t="shared" ref="AJ38:AJ41" si="23">IF(AI38&lt;0.05,"Significant (p&lt;.05)",IF(AI38&gt;0.05,"Not significant (p&gt;.05)"))</f>
        <v>#DIV/0!</v>
      </c>
    </row>
    <row r="39" spans="2:36" x14ac:dyDescent="0.25">
      <c r="B39" s="4" t="s">
        <v>37</v>
      </c>
      <c r="C39" s="5">
        <f>COUNTIF('Converted Data'!G4:G53,"Item 2")</f>
        <v>0</v>
      </c>
      <c r="D39" s="6" t="e">
        <f>(C39*100)/C42</f>
        <v>#DIV/0!</v>
      </c>
      <c r="F39" s="4" t="s">
        <v>37</v>
      </c>
      <c r="G39" s="46">
        <f>C39</f>
        <v>0</v>
      </c>
      <c r="H39" s="55" t="e">
        <f>AVERAGEIF(Results!BI$4:BI$53,"&gt;0")</f>
        <v>#DIV/0!</v>
      </c>
      <c r="I39" s="55" t="e">
        <f>AVERAGEIF(Results!BJ$4:BJ$53,"&gt;0")</f>
        <v>#DIV/0!</v>
      </c>
      <c r="J39" s="55" t="e">
        <f>I39-H39</f>
        <v>#DIV/0!</v>
      </c>
      <c r="K39" s="40" t="e">
        <f>_xlfn.T.TEST(Results!BI$4:BI$53,Results!BJ$4:BJ$53,2,1)</f>
        <v>#DIV/0!</v>
      </c>
      <c r="L39" s="15" t="e">
        <f t="shared" si="20"/>
        <v>#DIV/0!</v>
      </c>
      <c r="N39" s="4" t="s">
        <v>37</v>
      </c>
      <c r="O39" s="46">
        <f>C39</f>
        <v>0</v>
      </c>
      <c r="P39" s="55" t="e">
        <f>AVERAGEIF(Results!DD$4:DD$53,"&gt;0")</f>
        <v>#DIV/0!</v>
      </c>
      <c r="Q39" s="55" t="e">
        <f>AVERAGEIF(Results!DE$4:DE$53,"&gt;0")</f>
        <v>#DIV/0!</v>
      </c>
      <c r="R39" s="55" t="e">
        <f>Q39-P39</f>
        <v>#DIV/0!</v>
      </c>
      <c r="S39" s="40" t="e">
        <f>_xlfn.T.TEST(Results!DD$4:DD$53,Results!DE$4:DE$53,2,1)</f>
        <v>#DIV/0!</v>
      </c>
      <c r="T39" s="15" t="e">
        <f t="shared" si="21"/>
        <v>#DIV/0!</v>
      </c>
      <c r="V39" s="4" t="s">
        <v>37</v>
      </c>
      <c r="W39" s="46">
        <f>C39</f>
        <v>0</v>
      </c>
      <c r="X39" s="55" t="e">
        <f>AVERAGEIF(Results!EY$4:EY$53,"&gt;0")</f>
        <v>#DIV/0!</v>
      </c>
      <c r="Y39" s="55" t="e">
        <f>AVERAGEIF(Results!EZ$4:EZ$53,"&gt;0")</f>
        <v>#DIV/0!</v>
      </c>
      <c r="Z39" s="55" t="e">
        <f>Y39-X39</f>
        <v>#DIV/0!</v>
      </c>
      <c r="AA39" s="40" t="e">
        <f>_xlfn.T.TEST(Results!EY$4:EY$53,Results!EZ$4:EZ$53,2,1)</f>
        <v>#DIV/0!</v>
      </c>
      <c r="AB39" s="15" t="e">
        <f t="shared" si="22"/>
        <v>#DIV/0!</v>
      </c>
      <c r="AD39" s="4" t="s">
        <v>37</v>
      </c>
      <c r="AE39" s="46">
        <f>C39</f>
        <v>0</v>
      </c>
      <c r="AF39" s="55" t="e">
        <f>AVERAGEIF(Results!GT$4:GT$53,"&gt;0")</f>
        <v>#DIV/0!</v>
      </c>
      <c r="AG39" s="55" t="e">
        <f>AVERAGEIF(Results!GU$4:GU$53,"&gt;0")</f>
        <v>#DIV/0!</v>
      </c>
      <c r="AH39" s="55" t="e">
        <f>AG39-AF39</f>
        <v>#DIV/0!</v>
      </c>
      <c r="AI39" s="40" t="e">
        <f>_xlfn.T.TEST(Results!GT$4:GT$53,Results!GU$4:GU$53,2,1)</f>
        <v>#DIV/0!</v>
      </c>
      <c r="AJ39" s="15" t="e">
        <f t="shared" si="23"/>
        <v>#DIV/0!</v>
      </c>
    </row>
    <row r="40" spans="2:36" x14ac:dyDescent="0.25">
      <c r="B40" s="4" t="s">
        <v>38</v>
      </c>
      <c r="C40" s="5">
        <f>COUNTIF('Converted Data'!G4:G53,"Item 3")</f>
        <v>0</v>
      </c>
      <c r="D40" s="6" t="e">
        <f>(C40*100)/C42</f>
        <v>#DIV/0!</v>
      </c>
      <c r="F40" s="4" t="s">
        <v>38</v>
      </c>
      <c r="G40" s="46">
        <f>C40</f>
        <v>0</v>
      </c>
      <c r="H40" s="55" t="e">
        <f>AVERAGEIF(Results!BK$4:BK$53,"&gt;0")</f>
        <v>#DIV/0!</v>
      </c>
      <c r="I40" s="55" t="e">
        <f>AVERAGEIF(Results!BL$4:BL$53,"&gt;0")</f>
        <v>#DIV/0!</v>
      </c>
      <c r="J40" s="55" t="e">
        <f>I40-H40</f>
        <v>#DIV/0!</v>
      </c>
      <c r="K40" s="40" t="e">
        <f>_xlfn.T.TEST(Results!BK$4:BK$53,Results!BL$4:BL$53,2,1)</f>
        <v>#DIV/0!</v>
      </c>
      <c r="L40" s="15" t="e">
        <f t="shared" si="20"/>
        <v>#DIV/0!</v>
      </c>
      <c r="N40" s="4" t="s">
        <v>38</v>
      </c>
      <c r="O40" s="46">
        <f>C40</f>
        <v>0</v>
      </c>
      <c r="P40" s="55" t="e">
        <f>AVERAGEIF(Results!DF$4:DF$53,"&gt;0")</f>
        <v>#DIV/0!</v>
      </c>
      <c r="Q40" s="55" t="e">
        <f>AVERAGEIF(Results!DG$4:DG$53,"&gt;0")</f>
        <v>#DIV/0!</v>
      </c>
      <c r="R40" s="55" t="e">
        <f>Q40-P40</f>
        <v>#DIV/0!</v>
      </c>
      <c r="S40" s="40" t="e">
        <f>_xlfn.T.TEST(Results!DF$4:DF$53,Results!DG$4:DG$53,2,1)</f>
        <v>#DIV/0!</v>
      </c>
      <c r="T40" s="15" t="e">
        <f t="shared" si="21"/>
        <v>#DIV/0!</v>
      </c>
      <c r="V40" s="4" t="s">
        <v>38</v>
      </c>
      <c r="W40" s="46">
        <f>C40</f>
        <v>0</v>
      </c>
      <c r="X40" s="55" t="e">
        <f>AVERAGEIF(Results!FA$4:FA$53,"&gt;0")</f>
        <v>#DIV/0!</v>
      </c>
      <c r="Y40" s="55" t="e">
        <f>AVERAGEIF(Results!FB$4:FB$53,"&gt;0")</f>
        <v>#DIV/0!</v>
      </c>
      <c r="Z40" s="55" t="e">
        <f>Y40-X40</f>
        <v>#DIV/0!</v>
      </c>
      <c r="AA40" s="40" t="e">
        <f>_xlfn.T.TEST(Results!FA$4:FA$53,Results!FB$4:FB$53,2,1)</f>
        <v>#DIV/0!</v>
      </c>
      <c r="AB40" s="15" t="e">
        <f t="shared" si="22"/>
        <v>#DIV/0!</v>
      </c>
      <c r="AD40" s="4" t="s">
        <v>38</v>
      </c>
      <c r="AE40" s="46">
        <f>C40</f>
        <v>0</v>
      </c>
      <c r="AF40" s="55" t="e">
        <f>AVERAGEIF(Results!GV$4:GVI$53,"&gt;0")</f>
        <v>#DIV/0!</v>
      </c>
      <c r="AG40" s="95" t="e">
        <f>AVERAGEIF(Results!GW$4:GW$53,"&gt;0")</f>
        <v>#DIV/0!</v>
      </c>
      <c r="AH40" s="95" t="e">
        <f>AG40-AF40</f>
        <v>#DIV/0!</v>
      </c>
      <c r="AI40" s="93" t="e">
        <f>_xlfn.T.TEST(Results!GV$4:GV$53,Results!GW$4:GW$53,2,1)</f>
        <v>#DIV/0!</v>
      </c>
      <c r="AJ40" s="15" t="e">
        <f t="shared" si="23"/>
        <v>#DIV/0!</v>
      </c>
    </row>
    <row r="41" spans="2:36" x14ac:dyDescent="0.25">
      <c r="B41" s="4" t="s">
        <v>40</v>
      </c>
      <c r="C41" s="5">
        <f>COUNTIF('Converted Data'!G4:G53,"Item 4")</f>
        <v>0</v>
      </c>
      <c r="D41" s="6" t="e">
        <f>(C41*100)/C42</f>
        <v>#DIV/0!</v>
      </c>
      <c r="F41" s="7" t="s">
        <v>40</v>
      </c>
      <c r="G41" s="47">
        <f>C41</f>
        <v>0</v>
      </c>
      <c r="H41" s="53" t="e">
        <f>AVERAGEIF(Results!BM$4:BM$53,"&gt;0")</f>
        <v>#DIV/0!</v>
      </c>
      <c r="I41" s="53" t="e">
        <f>AVERAGEIF(Results!BN$4:BN$53,"&gt;0")</f>
        <v>#DIV/0!</v>
      </c>
      <c r="J41" s="53" t="e">
        <f>I41-H41</f>
        <v>#DIV/0!</v>
      </c>
      <c r="K41" s="39" t="e">
        <f>_xlfn.T.TEST(Results!BM$4:BM$53,Results!BN$4:BN$53,2,1)</f>
        <v>#DIV/0!</v>
      </c>
      <c r="L41" s="9" t="e">
        <f t="shared" si="20"/>
        <v>#DIV/0!</v>
      </c>
      <c r="N41" s="7" t="s">
        <v>40</v>
      </c>
      <c r="O41" s="47">
        <f>C41</f>
        <v>0</v>
      </c>
      <c r="P41" s="53" t="e">
        <f>AVERAGEIF(Results!DH$4:DH$53,"&gt;0")</f>
        <v>#DIV/0!</v>
      </c>
      <c r="Q41" s="53" t="e">
        <f>AVERAGEIF(Results!DI$4:DI$53,"&gt;0")</f>
        <v>#DIV/0!</v>
      </c>
      <c r="R41" s="53" t="e">
        <f>Q41-P41</f>
        <v>#DIV/0!</v>
      </c>
      <c r="S41" s="39" t="e">
        <f>_xlfn.T.TEST(Results!DH$4:DH$53,Results!DI$4:DI$53,2,1)</f>
        <v>#DIV/0!</v>
      </c>
      <c r="T41" s="9" t="e">
        <f t="shared" si="21"/>
        <v>#DIV/0!</v>
      </c>
      <c r="V41" s="7" t="s">
        <v>40</v>
      </c>
      <c r="W41" s="47">
        <f>C41</f>
        <v>0</v>
      </c>
      <c r="X41" s="53" t="e">
        <f>AVERAGEIF(Results!FC$4:FC$53,"&gt;0")</f>
        <v>#DIV/0!</v>
      </c>
      <c r="Y41" s="53" t="e">
        <f>AVERAGEIF(Results!FD$4:FD$53,"&gt;0")</f>
        <v>#DIV/0!</v>
      </c>
      <c r="Z41" s="53" t="e">
        <f>Y41-X41</f>
        <v>#DIV/0!</v>
      </c>
      <c r="AA41" s="39" t="e">
        <f>_xlfn.T.TEST(Results!FC$4:FC$53,Results!FD$4:FD$53,2,1)</f>
        <v>#DIV/0!</v>
      </c>
      <c r="AB41" s="9" t="e">
        <f t="shared" si="22"/>
        <v>#DIV/0!</v>
      </c>
      <c r="AD41" s="7" t="s">
        <v>40</v>
      </c>
      <c r="AE41" s="47">
        <f>C41</f>
        <v>0</v>
      </c>
      <c r="AF41" s="53" t="e">
        <f>AVERAGEIF(Results!GX$4:GX$53,"&gt;0")</f>
        <v>#DIV/0!</v>
      </c>
      <c r="AG41" s="53" t="e">
        <f>AVERAGEIF(Results!GY$4:GY$53,"&gt;0")</f>
        <v>#DIV/0!</v>
      </c>
      <c r="AH41" s="53" t="e">
        <f>AG41-AF41</f>
        <v>#DIV/0!</v>
      </c>
      <c r="AI41" s="39" t="e">
        <f>_xlfn.T.TEST(Results!GX$4:GX$53,Results!GY$4:GY$53,2,1)</f>
        <v>#DIV/0!</v>
      </c>
      <c r="AJ41" s="9" t="e">
        <f t="shared" si="23"/>
        <v>#DIV/0!</v>
      </c>
    </row>
    <row r="42" spans="2:36" x14ac:dyDescent="0.25">
      <c r="B42" s="7" t="s">
        <v>5</v>
      </c>
      <c r="C42" s="8">
        <f>SUM(C38:C41)</f>
        <v>0</v>
      </c>
      <c r="D42" s="24" t="e">
        <f>SUM(D38:D41)</f>
        <v>#DIV/0!</v>
      </c>
      <c r="F42" s="5"/>
      <c r="G42" s="46"/>
      <c r="H42" s="12"/>
      <c r="I42" s="12"/>
      <c r="J42" s="12"/>
      <c r="K42" s="40"/>
      <c r="L42" s="5"/>
      <c r="N42" s="5"/>
      <c r="O42" s="46"/>
      <c r="P42" s="12"/>
      <c r="Q42" s="12"/>
      <c r="R42" s="12"/>
      <c r="S42" s="40"/>
      <c r="T42" s="5"/>
      <c r="V42" s="5"/>
      <c r="W42" s="46"/>
      <c r="X42" s="12"/>
      <c r="Y42" s="12"/>
      <c r="Z42" s="12"/>
      <c r="AA42" s="40"/>
      <c r="AB42" s="5"/>
      <c r="AD42" s="5"/>
      <c r="AE42" s="46"/>
      <c r="AF42" s="12"/>
      <c r="AG42" s="12"/>
      <c r="AH42" s="12"/>
      <c r="AI42" s="40"/>
      <c r="AJ42" s="5"/>
    </row>
    <row r="43" spans="2:36" x14ac:dyDescent="0.25">
      <c r="F43" s="34"/>
      <c r="G43" s="34"/>
      <c r="H43" s="34"/>
      <c r="N43" s="34"/>
      <c r="O43" s="34"/>
      <c r="P43" s="34"/>
      <c r="V43" s="34"/>
      <c r="W43" s="34"/>
      <c r="X43" s="34"/>
      <c r="AD43" s="34"/>
      <c r="AE43" s="34"/>
      <c r="AF43" s="34"/>
    </row>
    <row r="44" spans="2:36" x14ac:dyDescent="0.25">
      <c r="B44" s="44" t="s">
        <v>31</v>
      </c>
      <c r="C44" s="36" t="s">
        <v>4</v>
      </c>
      <c r="D44" s="37" t="s">
        <v>3</v>
      </c>
      <c r="F44" s="44" t="s">
        <v>31</v>
      </c>
      <c r="G44" s="29" t="s">
        <v>35</v>
      </c>
      <c r="H44" s="31" t="s">
        <v>133</v>
      </c>
      <c r="I44" s="29" t="s">
        <v>134</v>
      </c>
      <c r="J44" s="29" t="s">
        <v>28</v>
      </c>
      <c r="K44" s="29" t="s">
        <v>25</v>
      </c>
      <c r="L44" s="56" t="s">
        <v>27</v>
      </c>
      <c r="N44" s="44" t="s">
        <v>31</v>
      </c>
      <c r="O44" s="29" t="s">
        <v>35</v>
      </c>
      <c r="P44" s="31" t="s">
        <v>133</v>
      </c>
      <c r="Q44" s="29" t="s">
        <v>134</v>
      </c>
      <c r="R44" s="29" t="s">
        <v>28</v>
      </c>
      <c r="S44" s="29" t="s">
        <v>25</v>
      </c>
      <c r="T44" s="56" t="s">
        <v>27</v>
      </c>
      <c r="V44" s="44" t="s">
        <v>31</v>
      </c>
      <c r="W44" s="29" t="s">
        <v>35</v>
      </c>
      <c r="X44" s="31" t="s">
        <v>133</v>
      </c>
      <c r="Y44" s="29" t="s">
        <v>134</v>
      </c>
      <c r="Z44" s="29" t="s">
        <v>28</v>
      </c>
      <c r="AA44" s="29" t="s">
        <v>25</v>
      </c>
      <c r="AB44" s="56" t="s">
        <v>27</v>
      </c>
      <c r="AD44" s="44" t="s">
        <v>31</v>
      </c>
      <c r="AE44" s="29" t="s">
        <v>35</v>
      </c>
      <c r="AF44" s="31" t="s">
        <v>133</v>
      </c>
      <c r="AG44" s="29" t="s">
        <v>134</v>
      </c>
      <c r="AH44" s="29" t="s">
        <v>28</v>
      </c>
      <c r="AI44" s="29" t="s">
        <v>25</v>
      </c>
      <c r="AJ44" s="56" t="s">
        <v>27</v>
      </c>
    </row>
    <row r="45" spans="2:36" x14ac:dyDescent="0.25">
      <c r="B45" s="4" t="s">
        <v>43</v>
      </c>
      <c r="C45" s="5">
        <f>COUNTIF('Converted Data'!H4:H53,"75%-100%")</f>
        <v>0</v>
      </c>
      <c r="D45" s="6" t="e">
        <f>(C45*100)/C48</f>
        <v>#DIV/0!</v>
      </c>
      <c r="F45" s="4" t="s">
        <v>43</v>
      </c>
      <c r="G45" s="46">
        <f>C45</f>
        <v>0</v>
      </c>
      <c r="H45" s="55" t="e">
        <f>AVERAGEIF(Results!BP$4:BP$53,"&gt;0")</f>
        <v>#DIV/0!</v>
      </c>
      <c r="I45" s="55" t="e">
        <f>AVERAGEIF(Results!BQ$4:BQ$53,"&gt;0")</f>
        <v>#DIV/0!</v>
      </c>
      <c r="J45" s="55" t="e">
        <f>I45-H45</f>
        <v>#DIV/0!</v>
      </c>
      <c r="K45" s="40" t="e">
        <f>_xlfn.T.TEST(Results!BP$4:BP$53,Results!BQ$4:BQ$53,2,1)</f>
        <v>#DIV/0!</v>
      </c>
      <c r="L45" s="15" t="e">
        <f t="shared" ref="L45:L47" si="24">IF(K45&lt;0.05,"Significant (p&lt;.05)",IF(K45&gt;0.05,"Not significant (p&gt;.05)"))</f>
        <v>#DIV/0!</v>
      </c>
      <c r="N45" s="4" t="s">
        <v>43</v>
      </c>
      <c r="O45" s="46">
        <f>C45</f>
        <v>0</v>
      </c>
      <c r="P45" s="55" t="e">
        <f>AVERAGEIF(Results!DK$4:DK$53,"&gt;0")</f>
        <v>#DIV/0!</v>
      </c>
      <c r="Q45" s="55" t="e">
        <f>AVERAGEIF(Results!DL$4:DL$53,"&gt;0")</f>
        <v>#DIV/0!</v>
      </c>
      <c r="R45" s="55" t="e">
        <f>Q45-P45</f>
        <v>#DIV/0!</v>
      </c>
      <c r="S45" s="40" t="e">
        <f>_xlfn.T.TEST(Results!DK$4:DK$53,Results!DL$4:DL$53,2,1)</f>
        <v>#DIV/0!</v>
      </c>
      <c r="T45" s="15" t="e">
        <f t="shared" ref="T45:T47" si="25">IF(S45&lt;0.05,"Significant (p&lt;.05)",IF(S45&gt;0.05,"Not significant (p&gt;.05)"))</f>
        <v>#DIV/0!</v>
      </c>
      <c r="V45" s="4" t="s">
        <v>43</v>
      </c>
      <c r="W45" s="46">
        <f>C45</f>
        <v>0</v>
      </c>
      <c r="X45" s="55" t="e">
        <f>AVERAGEIF(Results!FF$4:FF$53,"&gt;0")</f>
        <v>#DIV/0!</v>
      </c>
      <c r="Y45" s="55" t="e">
        <f>AVERAGEIF(Results!FG$4:FG$53,"&gt;0")</f>
        <v>#DIV/0!</v>
      </c>
      <c r="Z45" s="55" t="e">
        <f>Y45-X45</f>
        <v>#DIV/0!</v>
      </c>
      <c r="AA45" s="40" t="e">
        <f>_xlfn.T.TEST(Results!FF$4:FF$53,Results!FG$4:FG$53,2,1)</f>
        <v>#DIV/0!</v>
      </c>
      <c r="AB45" s="15" t="e">
        <f t="shared" ref="AB45:AB47" si="26">IF(AA45&lt;0.05,"Significant (p&lt;.05)",IF(AA45&gt;0.05,"Not significant (p&gt;.05)"))</f>
        <v>#DIV/0!</v>
      </c>
      <c r="AD45" s="4" t="s">
        <v>43</v>
      </c>
      <c r="AE45" s="46">
        <f>C45</f>
        <v>0</v>
      </c>
      <c r="AF45" s="55" t="e">
        <f>AVERAGEIF(Results!HA$4:HA$53,"&gt;0")</f>
        <v>#DIV/0!</v>
      </c>
      <c r="AG45" s="55" t="e">
        <f>AVERAGEIF(Results!HB$4:HB$53,"&gt;0")</f>
        <v>#DIV/0!</v>
      </c>
      <c r="AH45" s="55" t="e">
        <f>AG45-AF45</f>
        <v>#DIV/0!</v>
      </c>
      <c r="AI45" s="40" t="e">
        <f>_xlfn.T.TEST(Results!HA$4:HA$53,Results!HB$4:HB$53,2,1)</f>
        <v>#DIV/0!</v>
      </c>
      <c r="AJ45" s="15" t="e">
        <f t="shared" ref="AJ45:AJ47" si="27">IF(AI45&lt;0.05,"Significant (p&lt;.05)",IF(AI45&gt;0.05,"Not significant (p&gt;.05)"))</f>
        <v>#DIV/0!</v>
      </c>
    </row>
    <row r="46" spans="2:36" x14ac:dyDescent="0.25">
      <c r="B46" s="4" t="s">
        <v>42</v>
      </c>
      <c r="C46" s="5">
        <f>COUNTIF('Converted Data'!H4:H53,"51%-74%")</f>
        <v>0</v>
      </c>
      <c r="D46" s="6" t="e">
        <f>(C46*100)/C48</f>
        <v>#DIV/0!</v>
      </c>
      <c r="F46" s="4" t="s">
        <v>42</v>
      </c>
      <c r="G46" s="46">
        <f>C46</f>
        <v>0</v>
      </c>
      <c r="H46" s="55" t="e">
        <f>AVERAGEIF(Results!BR$4:BR$53,"&gt;0")</f>
        <v>#DIV/0!</v>
      </c>
      <c r="I46" s="55" t="e">
        <f>AVERAGEIF(Results!BS$4:BS$53,"&gt;0")</f>
        <v>#DIV/0!</v>
      </c>
      <c r="J46" s="55" t="e">
        <f>I46-H46</f>
        <v>#DIV/0!</v>
      </c>
      <c r="K46" s="40" t="e">
        <f>_xlfn.T.TEST(Results!BR$4:BR$53,Results!BS$4:BS$53,2,1)</f>
        <v>#DIV/0!</v>
      </c>
      <c r="L46" s="15" t="e">
        <f t="shared" si="24"/>
        <v>#DIV/0!</v>
      </c>
      <c r="N46" s="4" t="s">
        <v>42</v>
      </c>
      <c r="O46" s="46">
        <f>C46</f>
        <v>0</v>
      </c>
      <c r="P46" s="55" t="e">
        <f>AVERAGEIF(Results!DM$4:DM$53,"&gt;0")</f>
        <v>#DIV/0!</v>
      </c>
      <c r="Q46" s="55" t="e">
        <f>AVERAGEIF(Results!DN$4:DN$53,"&gt;0")</f>
        <v>#DIV/0!</v>
      </c>
      <c r="R46" s="55" t="e">
        <f>Q46-P46</f>
        <v>#DIV/0!</v>
      </c>
      <c r="S46" s="40" t="e">
        <f>_xlfn.T.TEST(Results!DM$4:DM$53,Results!DN$4:DN$53,2,1)</f>
        <v>#DIV/0!</v>
      </c>
      <c r="T46" s="15" t="e">
        <f t="shared" si="25"/>
        <v>#DIV/0!</v>
      </c>
      <c r="V46" s="4" t="s">
        <v>42</v>
      </c>
      <c r="W46" s="46">
        <f>C46</f>
        <v>0</v>
      </c>
      <c r="X46" s="55" t="e">
        <f>AVERAGEIF(Results!FH$4:FH$53,"&gt;0")</f>
        <v>#DIV/0!</v>
      </c>
      <c r="Y46" s="55" t="e">
        <f>AVERAGEIF(Results!FI$4:FI$53,"&gt;0")</f>
        <v>#DIV/0!</v>
      </c>
      <c r="Z46" s="55" t="e">
        <f>Y46-X46</f>
        <v>#DIV/0!</v>
      </c>
      <c r="AA46" s="40" t="e">
        <f>_xlfn.T.TEST(Results!FH$4:FH$53,Results!FI$4:FI$53,2,1)</f>
        <v>#DIV/0!</v>
      </c>
      <c r="AB46" s="15" t="e">
        <f t="shared" si="26"/>
        <v>#DIV/0!</v>
      </c>
      <c r="AD46" s="4" t="s">
        <v>42</v>
      </c>
      <c r="AE46" s="46">
        <f>C46</f>
        <v>0</v>
      </c>
      <c r="AF46" s="55" t="e">
        <f>AVERAGEIF(Results!HC$4:HC$53,"&gt;0")</f>
        <v>#DIV/0!</v>
      </c>
      <c r="AG46" s="55" t="e">
        <f>AVERAGEIF(Results!HD$4:HD$53,"&gt;0")</f>
        <v>#DIV/0!</v>
      </c>
      <c r="AH46" s="55" t="e">
        <f>AG46-AF46</f>
        <v>#DIV/0!</v>
      </c>
      <c r="AI46" s="40" t="e">
        <f>_xlfn.T.TEST(Results!HC$4:HC$53,Results!HD$4:HD$53,2,1)</f>
        <v>#DIV/0!</v>
      </c>
      <c r="AJ46" s="15" t="e">
        <f t="shared" si="27"/>
        <v>#DIV/0!</v>
      </c>
    </row>
    <row r="47" spans="2:36" x14ac:dyDescent="0.25">
      <c r="B47" s="4" t="s">
        <v>41</v>
      </c>
      <c r="C47" s="5">
        <f>COUNTIF('Converted Data'!H4:H53,"Up to 50%")</f>
        <v>0</v>
      </c>
      <c r="D47" s="6" t="e">
        <f>(C47*100)/C48</f>
        <v>#DIV/0!</v>
      </c>
      <c r="F47" s="7" t="s">
        <v>41</v>
      </c>
      <c r="G47" s="47">
        <f>C47</f>
        <v>0</v>
      </c>
      <c r="H47" s="53" t="e">
        <f>AVERAGEIF(Results!BT$4:BT$53,"&gt;0")</f>
        <v>#DIV/0!</v>
      </c>
      <c r="I47" s="53" t="e">
        <f>AVERAGEIF(Results!BU$4:BU$53,"&gt;0")</f>
        <v>#DIV/0!</v>
      </c>
      <c r="J47" s="53" t="e">
        <f>I47-H47</f>
        <v>#DIV/0!</v>
      </c>
      <c r="K47" s="39" t="e">
        <f>_xlfn.T.TEST(Results!BT$4:BT$53,Results!BU$4:BU$53,2,1)</f>
        <v>#DIV/0!</v>
      </c>
      <c r="L47" s="9" t="e">
        <f t="shared" si="24"/>
        <v>#DIV/0!</v>
      </c>
      <c r="N47" s="7" t="s">
        <v>41</v>
      </c>
      <c r="O47" s="47">
        <f>C47</f>
        <v>0</v>
      </c>
      <c r="P47" s="53" t="e">
        <f>AVERAGEIF(Results!DO$4:DO$53,"&gt;0")</f>
        <v>#DIV/0!</v>
      </c>
      <c r="Q47" s="53" t="e">
        <f>AVERAGEIF(Results!DP$4:DP$53,"&gt;0")</f>
        <v>#DIV/0!</v>
      </c>
      <c r="R47" s="53" t="e">
        <f>Q47-P47</f>
        <v>#DIV/0!</v>
      </c>
      <c r="S47" s="39" t="e">
        <f>_xlfn.T.TEST(Results!DO$4:DO$53,Results!DP$4:DP$53,2,1)</f>
        <v>#DIV/0!</v>
      </c>
      <c r="T47" s="9" t="e">
        <f t="shared" si="25"/>
        <v>#DIV/0!</v>
      </c>
      <c r="V47" s="7" t="s">
        <v>41</v>
      </c>
      <c r="W47" s="47">
        <f>C47</f>
        <v>0</v>
      </c>
      <c r="X47" s="53" t="e">
        <f>AVERAGEIF(Results!FJ$4:FJ$53,"&gt;0")</f>
        <v>#DIV/0!</v>
      </c>
      <c r="Y47" s="53" t="e">
        <f>AVERAGEIF(Results!FK$4:FK$53,"&gt;0")</f>
        <v>#DIV/0!</v>
      </c>
      <c r="Z47" s="53" t="e">
        <f>Y47-X47</f>
        <v>#DIV/0!</v>
      </c>
      <c r="AA47" s="39" t="e">
        <f>_xlfn.T.TEST(Results!FJ$4:FJ$53,Results!FK$4:FK$53,2,1)</f>
        <v>#DIV/0!</v>
      </c>
      <c r="AB47" s="9" t="e">
        <f t="shared" si="26"/>
        <v>#DIV/0!</v>
      </c>
      <c r="AD47" s="7" t="s">
        <v>41</v>
      </c>
      <c r="AE47" s="47">
        <f>C47</f>
        <v>0</v>
      </c>
      <c r="AF47" s="53" t="e">
        <f>AVERAGEIF(Results!HE$4:HE$53,"&gt;0")</f>
        <v>#DIV/0!</v>
      </c>
      <c r="AG47" s="96" t="e">
        <f>AVERAGEIF(Results!HF$4:HF$53,"&gt;0")</f>
        <v>#DIV/0!</v>
      </c>
      <c r="AH47" s="96" t="e">
        <f>AG47-AF47</f>
        <v>#DIV/0!</v>
      </c>
      <c r="AI47" s="94" t="e">
        <f>_xlfn.T.TEST(Results!HE$4:HE$53,Results!HF$4:HF$53,2,1)</f>
        <v>#DIV/0!</v>
      </c>
      <c r="AJ47" s="9" t="e">
        <f t="shared" si="27"/>
        <v>#DIV/0!</v>
      </c>
    </row>
    <row r="48" spans="2:36" x14ac:dyDescent="0.25">
      <c r="B48" s="7" t="s">
        <v>5</v>
      </c>
      <c r="C48" s="8">
        <f>SUM(C45:C47)</f>
        <v>0</v>
      </c>
      <c r="D48" s="9" t="e">
        <f>SUM(D45:D47)</f>
        <v>#DIV/0!</v>
      </c>
      <c r="F48" s="34"/>
      <c r="G48" s="34"/>
      <c r="H48" s="34"/>
      <c r="N48" s="34"/>
      <c r="O48" s="34"/>
      <c r="P48" s="34"/>
      <c r="V48" s="34"/>
      <c r="W48" s="34"/>
      <c r="X48" s="34"/>
      <c r="AD48" s="34"/>
      <c r="AE48" s="34"/>
      <c r="AF48" s="34"/>
    </row>
    <row r="49" spans="6:8" x14ac:dyDescent="0.25">
      <c r="F49" s="34"/>
      <c r="G49" s="34"/>
      <c r="H49" s="34"/>
    </row>
    <row r="50" spans="6:8" x14ac:dyDescent="0.25">
      <c r="F50" s="34"/>
      <c r="G50" s="34"/>
      <c r="H50" s="34"/>
    </row>
    <row r="51" spans="6:8" x14ac:dyDescent="0.25">
      <c r="F51" s="5"/>
      <c r="G51" s="5"/>
      <c r="H51" s="5"/>
    </row>
  </sheetData>
  <sheetProtection algorithmName="SHA-512" hashValue="95i5zuKqrhR6r3AtG4RHH/eVL8Gl3tLm33/IqE0FmoRW4zNUqxwENqcsYOAdHazRNnPAjbSBk5yycT98xyYDyw==" saltValue="+UwU/0+uZHHTJY3UdxBHxA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zoomScale="80" zoomScaleNormal="80" workbookViewId="0"/>
  </sheetViews>
  <sheetFormatPr defaultRowHeight="15" x14ac:dyDescent="0.25"/>
  <sheetData>
    <row r="1" spans="1:40" ht="21" x14ac:dyDescent="0.35">
      <c r="A1" s="51" t="s">
        <v>48</v>
      </c>
    </row>
    <row r="2" spans="1:40" x14ac:dyDescent="0.25">
      <c r="J2" s="71" t="s">
        <v>135</v>
      </c>
      <c r="K2" s="72"/>
      <c r="L2" s="72"/>
      <c r="M2" s="72"/>
      <c r="N2" s="72"/>
      <c r="O2" s="72"/>
      <c r="P2" s="72"/>
      <c r="R2" s="68" t="s">
        <v>136</v>
      </c>
      <c r="S2" s="67"/>
      <c r="T2" s="67"/>
      <c r="U2" s="67"/>
      <c r="V2" s="67"/>
      <c r="W2" s="67"/>
      <c r="X2" s="67"/>
      <c r="Z2" s="66" t="s">
        <v>137</v>
      </c>
      <c r="AA2" s="61"/>
      <c r="AB2" s="61"/>
      <c r="AC2" s="61"/>
      <c r="AD2" s="61"/>
      <c r="AE2" s="61"/>
      <c r="AF2" s="61"/>
      <c r="AH2" s="87" t="s">
        <v>138</v>
      </c>
      <c r="AI2" s="85"/>
      <c r="AJ2" s="85"/>
      <c r="AK2" s="85"/>
      <c r="AL2" s="85"/>
      <c r="AM2" s="85"/>
      <c r="AN2" s="85"/>
    </row>
    <row r="3" spans="1:40" x14ac:dyDescent="0.25">
      <c r="J3" s="81" t="s">
        <v>139</v>
      </c>
      <c r="K3" s="81"/>
      <c r="L3" s="81"/>
      <c r="M3" s="81"/>
      <c r="N3" s="81"/>
      <c r="O3" s="81"/>
      <c r="P3" s="81"/>
      <c r="Q3" s="10"/>
      <c r="R3" s="82" t="s">
        <v>140</v>
      </c>
      <c r="S3" s="82"/>
      <c r="T3" s="82"/>
      <c r="U3" s="82"/>
      <c r="V3" s="82"/>
      <c r="W3" s="82"/>
      <c r="X3" s="82"/>
      <c r="Y3" s="10"/>
      <c r="Z3" s="83" t="s">
        <v>141</v>
      </c>
      <c r="AA3" s="83"/>
      <c r="AB3" s="83"/>
      <c r="AC3" s="83"/>
      <c r="AD3" s="83"/>
      <c r="AE3" s="83"/>
      <c r="AF3" s="83"/>
      <c r="AH3" s="90" t="s">
        <v>142</v>
      </c>
      <c r="AI3" s="90"/>
      <c r="AJ3" s="90"/>
      <c r="AK3" s="90"/>
      <c r="AL3" s="90"/>
      <c r="AM3" s="90"/>
      <c r="AN3" s="90"/>
    </row>
    <row r="4" spans="1:40" x14ac:dyDescent="0.25">
      <c r="J4" s="74"/>
      <c r="K4" s="60"/>
      <c r="L4" s="60"/>
      <c r="M4" s="60"/>
      <c r="N4" s="60"/>
      <c r="O4" s="60"/>
      <c r="P4" s="60"/>
      <c r="Q4" s="60"/>
      <c r="R4" s="74"/>
      <c r="S4" s="60"/>
      <c r="T4" s="60"/>
      <c r="U4" s="60"/>
      <c r="V4" s="60"/>
      <c r="W4" s="60"/>
      <c r="X4" s="60"/>
      <c r="Y4" s="60"/>
      <c r="Z4" s="74"/>
      <c r="AA4" s="60"/>
      <c r="AB4" s="60"/>
      <c r="AC4" s="60"/>
      <c r="AD4" s="60"/>
      <c r="AE4" s="60"/>
      <c r="AF4" s="60"/>
    </row>
  </sheetData>
  <sheetProtection algorithmName="SHA-512" hashValue="KXBx4mryqV5afmJPydSV1zv8IM8BbX+tS180qdEhyn+BDDwpXOvah7zdKFKr+A+oVqYB3Da+EzOKy+Vm0zQunA==" saltValue="KrqMTvERu76FaReM9i4Ek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80" zoomScaleNormal="80" workbookViewId="0"/>
  </sheetViews>
  <sheetFormatPr defaultRowHeight="15" x14ac:dyDescent="0.25"/>
  <sheetData>
    <row r="1" spans="1:1" ht="21" x14ac:dyDescent="0.35">
      <c r="A1" s="51" t="s">
        <v>48</v>
      </c>
    </row>
    <row r="3" spans="1:1" x14ac:dyDescent="0.25">
      <c r="A3" s="91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8" spans="1:1" x14ac:dyDescent="0.25">
      <c r="A8" s="91" t="s">
        <v>143</v>
      </c>
    </row>
    <row r="9" spans="1:1" x14ac:dyDescent="0.25">
      <c r="A9" s="92" t="s">
        <v>139</v>
      </c>
    </row>
    <row r="10" spans="1:1" x14ac:dyDescent="0.25">
      <c r="A10" s="92" t="s">
        <v>140</v>
      </c>
    </row>
    <row r="11" spans="1:1" x14ac:dyDescent="0.25">
      <c r="A11" s="92" t="s">
        <v>141</v>
      </c>
    </row>
    <row r="12" spans="1:1" x14ac:dyDescent="0.25">
      <c r="A12" s="92" t="s">
        <v>142</v>
      </c>
    </row>
  </sheetData>
  <sheetProtection algorithmName="SHA-512" hashValue="DVw/tTD0/eghzt2JkZgxtzdfE9PKafE+d3BPeC5o7fHR5jeV2KFTvPGMKfYogZ+CNtBqkq9S1B4unZGiIm3kdw==" saltValue="gj6DQ2OGkwQ/0TKZVI+b+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2020-01-04T09:44:16Z</dcterms:modified>
</cp:coreProperties>
</file>